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Sheet1!$A$2:$Q$55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<sst xmlns="http://schemas.openxmlformats.org/spreadsheetml/2006/main" count="311" uniqueCount="190">
  <si>
    <t>2019年浙江工商大学学术型硕士研究生招生录取统计表</t>
  </si>
  <si>
    <t>招生学院</t>
  </si>
  <si>
    <t>招生专业代码</t>
  </si>
  <si>
    <t>招生专业名称</t>
  </si>
  <si>
    <t>培养方式</t>
  </si>
  <si>
    <t>2019年报考人数</t>
  </si>
  <si>
    <t>2019年上线人数（含士兵计划）</t>
  </si>
  <si>
    <t>2019年推免生人数</t>
  </si>
  <si>
    <r>
      <t>2019一志愿录取人数</t>
    </r>
    <r>
      <rPr>
        <sz val="10"/>
        <rFont val="宋体"/>
        <charset val="134"/>
      </rPr>
      <t>（不含推免、退役大学生）</t>
    </r>
  </si>
  <si>
    <r>
      <t>2019调剂录取人数</t>
    </r>
    <r>
      <rPr>
        <sz val="10"/>
        <rFont val="宋体"/>
        <charset val="134"/>
      </rPr>
      <t>（不含推免、退役大学生）</t>
    </r>
  </si>
  <si>
    <t>2019年退役大学生士兵计划录取人数</t>
  </si>
  <si>
    <t>2019录取合计</t>
  </si>
  <si>
    <t>2019本校应届生报名人数</t>
  </si>
  <si>
    <t>2019本校应届生录取人数</t>
  </si>
  <si>
    <t>2019应届生报名人数</t>
  </si>
  <si>
    <t>2019应届生录取人数</t>
  </si>
  <si>
    <r>
      <t>录取最高分</t>
    </r>
    <r>
      <rPr>
        <sz val="10"/>
        <rFont val="宋体"/>
        <charset val="134"/>
      </rPr>
      <t>（初试）</t>
    </r>
  </si>
  <si>
    <r>
      <t>录取最低分</t>
    </r>
    <r>
      <rPr>
        <sz val="10"/>
        <rFont val="宋体"/>
        <charset val="134"/>
      </rPr>
      <t>（初试）</t>
    </r>
  </si>
  <si>
    <t>工商管理学院</t>
  </si>
  <si>
    <t>120202</t>
  </si>
  <si>
    <t>企业管理学</t>
  </si>
  <si>
    <t>全日制</t>
  </si>
  <si>
    <t>技术经济及管理</t>
  </si>
  <si>
    <t>1202Z2</t>
  </si>
  <si>
    <t>创业管理</t>
  </si>
  <si>
    <t>1202J1</t>
  </si>
  <si>
    <t>流通经济与管理</t>
  </si>
  <si>
    <t>1202J2</t>
  </si>
  <si>
    <t>流通工程与技术管理</t>
  </si>
  <si>
    <t>经济学院</t>
  </si>
  <si>
    <t>020100</t>
  </si>
  <si>
    <t>理论经济学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</si>
  <si>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</si>
  <si>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</si>
  <si>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</si>
  <si>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</si>
  <si>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</si>
  <si>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</si>
  <si>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</si>
  <si>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</si>
  <si>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0202J1</t>
  </si>
  <si>
    <t>金融学院</t>
  </si>
  <si>
    <t>020204</t>
  </si>
  <si>
    <t>金融学</t>
  </si>
  <si>
    <t>统计与数学学院</t>
  </si>
  <si>
    <t>020201</t>
  </si>
  <si>
    <t>国民经济学</t>
  </si>
  <si>
    <t>020209</t>
  </si>
  <si>
    <t>数量经济学</t>
  </si>
  <si>
    <t>027000</t>
  </si>
  <si>
    <t>统计学（经济学学位）</t>
  </si>
  <si>
    <t>0270J1</t>
  </si>
  <si>
    <t>0270J2</t>
  </si>
  <si>
    <t>071400</t>
  </si>
  <si>
    <t>统计学（理学学位）</t>
  </si>
  <si>
    <t>0775Z1</t>
  </si>
  <si>
    <t>计算科学</t>
  </si>
  <si>
    <t>财务与会计学院</t>
  </si>
  <si>
    <t>120201</t>
  </si>
  <si>
    <t>会计学</t>
  </si>
  <si>
    <t>旅游与城乡规划学院</t>
  </si>
  <si>
    <t>120203</t>
  </si>
  <si>
    <t>旅游管理</t>
  </si>
  <si>
    <t>083300</t>
  </si>
  <si>
    <t>城乡规划学*</t>
  </si>
  <si>
    <t>法学院</t>
  </si>
  <si>
    <t>030101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</si>
  <si>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</si>
  <si>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</si>
  <si>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</si>
  <si>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</si>
  <si>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</si>
  <si>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</si>
  <si>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</si>
  <si>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</si>
  <si>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</si>
  <si>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</si>
  <si>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</si>
  <si>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</si>
  <si>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</si>
  <si>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</si>
  <si>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</si>
  <si>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食品与生物工程学院</t>
  </si>
  <si>
    <t>083200</t>
  </si>
  <si>
    <t>食品科学与工程</t>
  </si>
  <si>
    <t>信息与电子工程学院</t>
  </si>
  <si>
    <t>081000</t>
  </si>
  <si>
    <t>信息与通信工程</t>
  </si>
  <si>
    <t>计算机与信息工程学院</t>
  </si>
  <si>
    <t>081200</t>
  </si>
  <si>
    <t>计算机科学与技术</t>
  </si>
  <si>
    <t>马克思主义学院</t>
  </si>
  <si>
    <t>030500</t>
  </si>
  <si>
    <t>马克思主义理论</t>
  </si>
  <si>
    <t>公共管理学院</t>
  </si>
  <si>
    <t>120401</t>
  </si>
  <si>
    <t>行政管理</t>
  </si>
  <si>
    <t>120404</t>
  </si>
  <si>
    <t>社会保障</t>
  </si>
  <si>
    <t>120405</t>
  </si>
  <si>
    <t>土地资源管理</t>
  </si>
  <si>
    <t>外国语学院</t>
  </si>
  <si>
    <t>050201</t>
  </si>
  <si>
    <t>英语语言文学</t>
  </si>
  <si>
    <t>050211</t>
  </si>
  <si>
    <t>外国语言学及应用语言学</t>
  </si>
  <si>
    <t>东方语言文化学院</t>
  </si>
  <si>
    <t>050205</t>
  </si>
  <si>
    <t>日语语言文学</t>
  </si>
  <si>
    <t>050210</t>
  </si>
  <si>
    <t>亚非语言文学</t>
  </si>
  <si>
    <t>艺术设计学院</t>
  </si>
  <si>
    <t>130500</t>
  </si>
  <si>
    <t>设计学</t>
  </si>
  <si>
    <t>1305J3</t>
  </si>
  <si>
    <t>设计管理</t>
  </si>
  <si>
    <t>环境科学与工程学院</t>
  </si>
  <si>
    <t>083000</t>
  </si>
  <si>
    <t>环境科学与工程</t>
  </si>
  <si>
    <t>人文与传播学院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</si>
  <si>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</si>
  <si>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</si>
  <si>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</si>
  <si>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</si>
  <si>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</si>
  <si>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</si>
  <si>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</si>
  <si>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</si>
  <si>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</si>
  <si>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</si>
  <si>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</si>
  <si>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</si>
  <si>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管理工程与电子商务学院（含现代商贸研究中心）</t>
  </si>
  <si>
    <t>087100</t>
  </si>
  <si>
    <t>管理科学与工程</t>
  </si>
  <si>
    <t>0871J2</t>
  </si>
  <si>
    <t>小计</t>
  </si>
  <si>
    <t>2019年浙江工商大学专业型硕士研究生招生录取统计表</t>
  </si>
  <si>
    <t>045400</t>
  </si>
  <si>
    <t>应用心理</t>
  </si>
  <si>
    <t>025400</t>
  </si>
  <si>
    <t>国际商务</t>
  </si>
  <si>
    <t>025100</t>
  </si>
  <si>
    <t>金融</t>
  </si>
  <si>
    <t>非全日制</t>
  </si>
  <si>
    <t>025500</t>
  </si>
  <si>
    <t>保险</t>
  </si>
  <si>
    <t>统计学院</t>
  </si>
  <si>
    <t>025200</t>
  </si>
  <si>
    <t>应用统计</t>
  </si>
  <si>
    <t>125300</t>
  </si>
  <si>
    <t>会计</t>
  </si>
  <si>
    <t>025700</t>
  </si>
  <si>
    <t>审计</t>
  </si>
  <si>
    <t>125400</t>
  </si>
  <si>
    <t>085231</t>
  </si>
  <si>
    <t>工程硕士（食品工程领域）</t>
  </si>
  <si>
    <t>085238</t>
  </si>
  <si>
    <t>工程硕士（生物工程领域）</t>
  </si>
  <si>
    <t>085208</t>
  </si>
  <si>
    <t>工程硕士（电子与通信工程领域）</t>
  </si>
  <si>
    <t>085211</t>
  </si>
  <si>
    <t>工程硕士（计算机技术领域）</t>
  </si>
  <si>
    <t>125200</t>
  </si>
  <si>
    <t>公共管理（MPA）</t>
  </si>
  <si>
    <t>035200</t>
  </si>
  <si>
    <t>社会工作*</t>
  </si>
  <si>
    <t>055101</t>
  </si>
  <si>
    <t>英语笔译</t>
  </si>
  <si>
    <t>055102</t>
  </si>
  <si>
    <t>英语口译</t>
  </si>
  <si>
    <t>055105</t>
  </si>
  <si>
    <t>日语笔译</t>
  </si>
  <si>
    <t>艺术设计*</t>
  </si>
  <si>
    <t>085229</t>
  </si>
  <si>
    <t>环境工程</t>
  </si>
  <si>
    <t>055200</t>
  </si>
  <si>
    <t>新闻与传播*</t>
  </si>
  <si>
    <t>MBA学院</t>
  </si>
  <si>
    <t>125100</t>
  </si>
  <si>
    <t>工商管理（MBA）</t>
  </si>
  <si>
    <t>法律硕士教育中心</t>
  </si>
  <si>
    <t>035101</t>
  </si>
  <si>
    <t>法律硕士（非法学）</t>
  </si>
  <si>
    <t>035102</t>
  </si>
  <si>
    <t>法律硕士（法学）</t>
  </si>
  <si>
    <t>管理工程与电子商务学院</t>
  </si>
  <si>
    <t>085240</t>
  </si>
  <si>
    <t>工程硕士（物流工程领域）</t>
  </si>
  <si>
    <t>人数合计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</si>
</sst>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15" borderId="12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0" borderId="0"/>
    <xf numFmtId="0" fontId="10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5" fillId="0" borderId="3" xfId="5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51" applyNumberFormat="1" applyFont="1" applyFill="1" applyBorder="1" applyAlignment="1">
      <alignment horizontal="center" vertical="center" wrapText="1"/>
    </xf>
    <xf numFmtId="0" fontId="5" fillId="0" borderId="5" xfId="51" applyNumberFormat="1" applyFont="1" applyFill="1" applyBorder="1" applyAlignment="1">
      <alignment horizontal="center" vertical="center" wrapText="1"/>
    </xf>
    <xf numFmtId="0" fontId="6" fillId="0" borderId="4" xfId="13" applyFont="1" applyFill="1" applyBorder="1" applyAlignment="1">
      <alignment horizontal="center" vertical="center" wrapText="1"/>
    </xf>
    <xf numFmtId="0" fontId="6" fillId="0" borderId="4" xfId="13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6" fillId="0" borderId="4" xfId="13" applyNumberFormat="1" applyFont="1" applyFill="1" applyBorder="1" applyAlignment="1">
      <alignment horizontal="center" vertical="center" wrapText="1"/>
    </xf>
    <xf numFmtId="0" fontId="6" fillId="0" borderId="5" xfId="13" applyFont="1" applyFill="1" applyBorder="1" applyAlignment="1">
      <alignment horizontal="center" vertical="center" wrapText="1"/>
    </xf>
    <xf numFmtId="0" fontId="6" fillId="0" borderId="4" xfId="44" applyFont="1" applyFill="1" applyBorder="1" applyAlignment="1">
      <alignment horizontal="center" vertical="center" wrapText="1"/>
    </xf>
    <xf numFmtId="0" fontId="6" fillId="0" borderId="3" xfId="13" applyFont="1" applyFill="1" applyBorder="1" applyAlignment="1">
      <alignment horizontal="center" vertical="center" wrapText="1"/>
    </xf>
    <xf numFmtId="0" fontId="7" fillId="0" borderId="4" xfId="13" applyFont="1" applyFill="1" applyBorder="1" applyAlignment="1">
      <alignment horizontal="center" vertical="center"/>
    </xf>
    <xf numFmtId="0" fontId="6" fillId="0" borderId="4" xfId="13" applyFont="1" applyFill="1" applyBorder="1">
      <alignment vertical="center"/>
    </xf>
    <xf numFmtId="0" fontId="7" fillId="0" borderId="4" xfId="13" applyFont="1" applyFill="1" applyBorder="1" applyAlignment="1">
      <alignment horizontal="center" vertical="center" wrapText="1"/>
    </xf>
    <xf numFmtId="0" fontId="6" fillId="0" borderId="0" xfId="13" applyFont="1" applyFill="1" applyBorder="1">
      <alignment vertical="center"/>
    </xf>
    <xf numFmtId="0" fontId="7" fillId="0" borderId="0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7" fillId="0" borderId="0" xfId="13" applyFont="1" applyFill="1" applyBorder="1" applyAlignment="1">
      <alignment horizontal="center" vertical="center"/>
    </xf>
    <xf numFmtId="0" fontId="8" fillId="0" borderId="0" xfId="52" applyFont="1" applyFill="1"/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4" xfId="13" applyFont="1" applyFill="1" applyBorder="1" applyAlignment="1" quotePrefix="1">
      <alignment horizontal="center" vertical="center" wrapText="1"/>
    </xf>
    <xf numFmtId="49" fontId="6" fillId="0" borderId="4" xfId="13" applyNumberFormat="1" applyFont="1" applyFill="1" applyBorder="1" applyAlignment="1" quotePrefix="1">
      <alignment horizontal="center" vertical="center" wrapText="1"/>
    </xf>
    <xf numFmtId="0" fontId="6" fillId="0" borderId="4" xfId="13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5"/>
  <sheetViews>
    <sheetView tabSelected="1" zoomScale="90" zoomScaleNormal="90" workbookViewId="0">
      <selection activeCell="K100" sqref="K100"/>
    </sheetView>
  </sheetViews>
  <sheetFormatPr defaultColWidth="8.75" defaultRowHeight="14.25"/>
  <cols>
    <col min="1" max="1" width="9.625" style="3" customWidth="1"/>
    <col min="2" max="2" width="16.375" style="4" customWidth="1"/>
    <col min="3" max="3" width="26" style="4" customWidth="1"/>
    <col min="4" max="4" width="10.125" style="4" customWidth="1"/>
    <col min="5" max="5" width="7.75" style="4" customWidth="1"/>
    <col min="6" max="6" width="7.125" style="5" customWidth="1"/>
    <col min="7" max="16" width="8.125" style="4" customWidth="1"/>
    <col min="17" max="17" width="8.125" style="6" customWidth="1"/>
    <col min="18" max="28" width="9" style="4" customWidth="1"/>
    <col min="29" max="252" width="8.75" style="4"/>
    <col min="253" max="253" width="9.625" style="4" customWidth="1"/>
    <col min="254" max="255" width="8.75" style="4" hidden="1" customWidth="1"/>
    <col min="256" max="256" width="10.125" style="4" customWidth="1"/>
    <col min="257" max="257" width="7.75" style="4" customWidth="1"/>
    <col min="258" max="258" width="7.25" style="4" customWidth="1"/>
    <col min="259" max="269" width="8.125" style="4" customWidth="1"/>
    <col min="270" max="284" width="9" style="4" customWidth="1"/>
    <col min="285" max="508" width="8.75" style="4"/>
    <col min="509" max="509" width="9.625" style="4" customWidth="1"/>
    <col min="510" max="511" width="8.75" style="4" hidden="1" customWidth="1"/>
    <col min="512" max="512" width="10.125" style="4" customWidth="1"/>
    <col min="513" max="513" width="7.75" style="4" customWidth="1"/>
    <col min="514" max="514" width="7.25" style="4" customWidth="1"/>
    <col min="515" max="525" width="8.125" style="4" customWidth="1"/>
    <col min="526" max="540" width="9" style="4" customWidth="1"/>
    <col min="541" max="764" width="8.75" style="4"/>
    <col min="765" max="765" width="9.625" style="4" customWidth="1"/>
    <col min="766" max="767" width="8.75" style="4" hidden="1" customWidth="1"/>
    <col min="768" max="768" width="10.125" style="4" customWidth="1"/>
    <col min="769" max="769" width="7.75" style="4" customWidth="1"/>
    <col min="770" max="770" width="7.25" style="4" customWidth="1"/>
    <col min="771" max="781" width="8.125" style="4" customWidth="1"/>
    <col min="782" max="796" width="9" style="4" customWidth="1"/>
    <col min="797" max="1020" width="8.75" style="4"/>
    <col min="1021" max="1021" width="9.625" style="4" customWidth="1"/>
    <col min="1022" max="1023" width="8.75" style="4" hidden="1" customWidth="1"/>
    <col min="1024" max="1024" width="10.125" style="4" customWidth="1"/>
    <col min="1025" max="1025" width="7.75" style="4" customWidth="1"/>
    <col min="1026" max="1026" width="7.25" style="4" customWidth="1"/>
    <col min="1027" max="1037" width="8.125" style="4" customWidth="1"/>
    <col min="1038" max="1052" width="9" style="4" customWidth="1"/>
    <col min="1053" max="1276" width="8.75" style="4"/>
    <col min="1277" max="1277" width="9.625" style="4" customWidth="1"/>
    <col min="1278" max="1279" width="8.75" style="4" hidden="1" customWidth="1"/>
    <col min="1280" max="1280" width="10.125" style="4" customWidth="1"/>
    <col min="1281" max="1281" width="7.75" style="4" customWidth="1"/>
    <col min="1282" max="1282" width="7.25" style="4" customWidth="1"/>
    <col min="1283" max="1293" width="8.125" style="4" customWidth="1"/>
    <col min="1294" max="1308" width="9" style="4" customWidth="1"/>
    <col min="1309" max="1532" width="8.75" style="4"/>
    <col min="1533" max="1533" width="9.625" style="4" customWidth="1"/>
    <col min="1534" max="1535" width="8.75" style="4" hidden="1" customWidth="1"/>
    <col min="1536" max="1536" width="10.125" style="4" customWidth="1"/>
    <col min="1537" max="1537" width="7.75" style="4" customWidth="1"/>
    <col min="1538" max="1538" width="7.25" style="4" customWidth="1"/>
    <col min="1539" max="1549" width="8.125" style="4" customWidth="1"/>
    <col min="1550" max="1564" width="9" style="4" customWidth="1"/>
    <col min="1565" max="1788" width="8.75" style="4"/>
    <col min="1789" max="1789" width="9.625" style="4" customWidth="1"/>
    <col min="1790" max="1791" width="8.75" style="4" hidden="1" customWidth="1"/>
    <col min="1792" max="1792" width="10.125" style="4" customWidth="1"/>
    <col min="1793" max="1793" width="7.75" style="4" customWidth="1"/>
    <col min="1794" max="1794" width="7.25" style="4" customWidth="1"/>
    <col min="1795" max="1805" width="8.125" style="4" customWidth="1"/>
    <col min="1806" max="1820" width="9" style="4" customWidth="1"/>
    <col min="1821" max="2044" width="8.75" style="4"/>
    <col min="2045" max="2045" width="9.625" style="4" customWidth="1"/>
    <col min="2046" max="2047" width="8.75" style="4" hidden="1" customWidth="1"/>
    <col min="2048" max="2048" width="10.125" style="4" customWidth="1"/>
    <col min="2049" max="2049" width="7.75" style="4" customWidth="1"/>
    <col min="2050" max="2050" width="7.25" style="4" customWidth="1"/>
    <col min="2051" max="2061" width="8.125" style="4" customWidth="1"/>
    <col min="2062" max="2076" width="9" style="4" customWidth="1"/>
    <col min="2077" max="2300" width="8.75" style="4"/>
    <col min="2301" max="2301" width="9.625" style="4" customWidth="1"/>
    <col min="2302" max="2303" width="8.75" style="4" hidden="1" customWidth="1"/>
    <col min="2304" max="2304" width="10.125" style="4" customWidth="1"/>
    <col min="2305" max="2305" width="7.75" style="4" customWidth="1"/>
    <col min="2306" max="2306" width="7.25" style="4" customWidth="1"/>
    <col min="2307" max="2317" width="8.125" style="4" customWidth="1"/>
    <col min="2318" max="2332" width="9" style="4" customWidth="1"/>
    <col min="2333" max="2556" width="8.75" style="4"/>
    <col min="2557" max="2557" width="9.625" style="4" customWidth="1"/>
    <col min="2558" max="2559" width="8.75" style="4" hidden="1" customWidth="1"/>
    <col min="2560" max="2560" width="10.125" style="4" customWidth="1"/>
    <col min="2561" max="2561" width="7.75" style="4" customWidth="1"/>
    <col min="2562" max="2562" width="7.25" style="4" customWidth="1"/>
    <col min="2563" max="2573" width="8.125" style="4" customWidth="1"/>
    <col min="2574" max="2588" width="9" style="4" customWidth="1"/>
    <col min="2589" max="2812" width="8.75" style="4"/>
    <col min="2813" max="2813" width="9.625" style="4" customWidth="1"/>
    <col min="2814" max="2815" width="8.75" style="4" hidden="1" customWidth="1"/>
    <col min="2816" max="2816" width="10.125" style="4" customWidth="1"/>
    <col min="2817" max="2817" width="7.75" style="4" customWidth="1"/>
    <col min="2818" max="2818" width="7.25" style="4" customWidth="1"/>
    <col min="2819" max="2829" width="8.125" style="4" customWidth="1"/>
    <col min="2830" max="2844" width="9" style="4" customWidth="1"/>
    <col min="2845" max="3068" width="8.75" style="4"/>
    <col min="3069" max="3069" width="9.625" style="4" customWidth="1"/>
    <col min="3070" max="3071" width="8.75" style="4" hidden="1" customWidth="1"/>
    <col min="3072" max="3072" width="10.125" style="4" customWidth="1"/>
    <col min="3073" max="3073" width="7.75" style="4" customWidth="1"/>
    <col min="3074" max="3074" width="7.25" style="4" customWidth="1"/>
    <col min="3075" max="3085" width="8.125" style="4" customWidth="1"/>
    <col min="3086" max="3100" width="9" style="4" customWidth="1"/>
    <col min="3101" max="3324" width="8.75" style="4"/>
    <col min="3325" max="3325" width="9.625" style="4" customWidth="1"/>
    <col min="3326" max="3327" width="8.75" style="4" hidden="1" customWidth="1"/>
    <col min="3328" max="3328" width="10.125" style="4" customWidth="1"/>
    <col min="3329" max="3329" width="7.75" style="4" customWidth="1"/>
    <col min="3330" max="3330" width="7.25" style="4" customWidth="1"/>
    <col min="3331" max="3341" width="8.125" style="4" customWidth="1"/>
    <col min="3342" max="3356" width="9" style="4" customWidth="1"/>
    <col min="3357" max="3580" width="8.75" style="4"/>
    <col min="3581" max="3581" width="9.625" style="4" customWidth="1"/>
    <col min="3582" max="3583" width="8.75" style="4" hidden="1" customWidth="1"/>
    <col min="3584" max="3584" width="10.125" style="4" customWidth="1"/>
    <col min="3585" max="3585" width="7.75" style="4" customWidth="1"/>
    <col min="3586" max="3586" width="7.25" style="4" customWidth="1"/>
    <col min="3587" max="3597" width="8.125" style="4" customWidth="1"/>
    <col min="3598" max="3612" width="9" style="4" customWidth="1"/>
    <col min="3613" max="3836" width="8.75" style="4"/>
    <col min="3837" max="3837" width="9.625" style="4" customWidth="1"/>
    <col min="3838" max="3839" width="8.75" style="4" hidden="1" customWidth="1"/>
    <col min="3840" max="3840" width="10.125" style="4" customWidth="1"/>
    <col min="3841" max="3841" width="7.75" style="4" customWidth="1"/>
    <col min="3842" max="3842" width="7.25" style="4" customWidth="1"/>
    <col min="3843" max="3853" width="8.125" style="4" customWidth="1"/>
    <col min="3854" max="3868" width="9" style="4" customWidth="1"/>
    <col min="3869" max="4092" width="8.75" style="4"/>
    <col min="4093" max="4093" width="9.625" style="4" customWidth="1"/>
    <col min="4094" max="4095" width="8.75" style="4" hidden="1" customWidth="1"/>
    <col min="4096" max="4096" width="10.125" style="4" customWidth="1"/>
    <col min="4097" max="4097" width="7.75" style="4" customWidth="1"/>
    <col min="4098" max="4098" width="7.25" style="4" customWidth="1"/>
    <col min="4099" max="4109" width="8.125" style="4" customWidth="1"/>
    <col min="4110" max="4124" width="9" style="4" customWidth="1"/>
    <col min="4125" max="4348" width="8.75" style="4"/>
    <col min="4349" max="4349" width="9.625" style="4" customWidth="1"/>
    <col min="4350" max="4351" width="8.75" style="4" hidden="1" customWidth="1"/>
    <col min="4352" max="4352" width="10.125" style="4" customWidth="1"/>
    <col min="4353" max="4353" width="7.75" style="4" customWidth="1"/>
    <col min="4354" max="4354" width="7.25" style="4" customWidth="1"/>
    <col min="4355" max="4365" width="8.125" style="4" customWidth="1"/>
    <col min="4366" max="4380" width="9" style="4" customWidth="1"/>
    <col min="4381" max="4604" width="8.75" style="4"/>
    <col min="4605" max="4605" width="9.625" style="4" customWidth="1"/>
    <col min="4606" max="4607" width="8.75" style="4" hidden="1" customWidth="1"/>
    <col min="4608" max="4608" width="10.125" style="4" customWidth="1"/>
    <col min="4609" max="4609" width="7.75" style="4" customWidth="1"/>
    <col min="4610" max="4610" width="7.25" style="4" customWidth="1"/>
    <col min="4611" max="4621" width="8.125" style="4" customWidth="1"/>
    <col min="4622" max="4636" width="9" style="4" customWidth="1"/>
    <col min="4637" max="4860" width="8.75" style="4"/>
    <col min="4861" max="4861" width="9.625" style="4" customWidth="1"/>
    <col min="4862" max="4863" width="8.75" style="4" hidden="1" customWidth="1"/>
    <col min="4864" max="4864" width="10.125" style="4" customWidth="1"/>
    <col min="4865" max="4865" width="7.75" style="4" customWidth="1"/>
    <col min="4866" max="4866" width="7.25" style="4" customWidth="1"/>
    <col min="4867" max="4877" width="8.125" style="4" customWidth="1"/>
    <col min="4878" max="4892" width="9" style="4" customWidth="1"/>
    <col min="4893" max="5116" width="8.75" style="4"/>
    <col min="5117" max="5117" width="9.625" style="4" customWidth="1"/>
    <col min="5118" max="5119" width="8.75" style="4" hidden="1" customWidth="1"/>
    <col min="5120" max="5120" width="10.125" style="4" customWidth="1"/>
    <col min="5121" max="5121" width="7.75" style="4" customWidth="1"/>
    <col min="5122" max="5122" width="7.25" style="4" customWidth="1"/>
    <col min="5123" max="5133" width="8.125" style="4" customWidth="1"/>
    <col min="5134" max="5148" width="9" style="4" customWidth="1"/>
    <col min="5149" max="5372" width="8.75" style="4"/>
    <col min="5373" max="5373" width="9.625" style="4" customWidth="1"/>
    <col min="5374" max="5375" width="8.75" style="4" hidden="1" customWidth="1"/>
    <col min="5376" max="5376" width="10.125" style="4" customWidth="1"/>
    <col min="5377" max="5377" width="7.75" style="4" customWidth="1"/>
    <col min="5378" max="5378" width="7.25" style="4" customWidth="1"/>
    <col min="5379" max="5389" width="8.125" style="4" customWidth="1"/>
    <col min="5390" max="5404" width="9" style="4" customWidth="1"/>
    <col min="5405" max="5628" width="8.75" style="4"/>
    <col min="5629" max="5629" width="9.625" style="4" customWidth="1"/>
    <col min="5630" max="5631" width="8.75" style="4" hidden="1" customWidth="1"/>
    <col min="5632" max="5632" width="10.125" style="4" customWidth="1"/>
    <col min="5633" max="5633" width="7.75" style="4" customWidth="1"/>
    <col min="5634" max="5634" width="7.25" style="4" customWidth="1"/>
    <col min="5635" max="5645" width="8.125" style="4" customWidth="1"/>
    <col min="5646" max="5660" width="9" style="4" customWidth="1"/>
    <col min="5661" max="5884" width="8.75" style="4"/>
    <col min="5885" max="5885" width="9.625" style="4" customWidth="1"/>
    <col min="5886" max="5887" width="8.75" style="4" hidden="1" customWidth="1"/>
    <col min="5888" max="5888" width="10.125" style="4" customWidth="1"/>
    <col min="5889" max="5889" width="7.75" style="4" customWidth="1"/>
    <col min="5890" max="5890" width="7.25" style="4" customWidth="1"/>
    <col min="5891" max="5901" width="8.125" style="4" customWidth="1"/>
    <col min="5902" max="5916" width="9" style="4" customWidth="1"/>
    <col min="5917" max="6140" width="8.75" style="4"/>
    <col min="6141" max="6141" width="9.625" style="4" customWidth="1"/>
    <col min="6142" max="6143" width="8.75" style="4" hidden="1" customWidth="1"/>
    <col min="6144" max="6144" width="10.125" style="4" customWidth="1"/>
    <col min="6145" max="6145" width="7.75" style="4" customWidth="1"/>
    <col min="6146" max="6146" width="7.25" style="4" customWidth="1"/>
    <col min="6147" max="6157" width="8.125" style="4" customWidth="1"/>
    <col min="6158" max="6172" width="9" style="4" customWidth="1"/>
    <col min="6173" max="6396" width="8.75" style="4"/>
    <col min="6397" max="6397" width="9.625" style="4" customWidth="1"/>
    <col min="6398" max="6399" width="8.75" style="4" hidden="1" customWidth="1"/>
    <col min="6400" max="6400" width="10.125" style="4" customWidth="1"/>
    <col min="6401" max="6401" width="7.75" style="4" customWidth="1"/>
    <col min="6402" max="6402" width="7.25" style="4" customWidth="1"/>
    <col min="6403" max="6413" width="8.125" style="4" customWidth="1"/>
    <col min="6414" max="6428" width="9" style="4" customWidth="1"/>
    <col min="6429" max="6652" width="8.75" style="4"/>
    <col min="6653" max="6653" width="9.625" style="4" customWidth="1"/>
    <col min="6654" max="6655" width="8.75" style="4" hidden="1" customWidth="1"/>
    <col min="6656" max="6656" width="10.125" style="4" customWidth="1"/>
    <col min="6657" max="6657" width="7.75" style="4" customWidth="1"/>
    <col min="6658" max="6658" width="7.25" style="4" customWidth="1"/>
    <col min="6659" max="6669" width="8.125" style="4" customWidth="1"/>
    <col min="6670" max="6684" width="9" style="4" customWidth="1"/>
    <col min="6685" max="6908" width="8.75" style="4"/>
    <col min="6909" max="6909" width="9.625" style="4" customWidth="1"/>
    <col min="6910" max="6911" width="8.75" style="4" hidden="1" customWidth="1"/>
    <col min="6912" max="6912" width="10.125" style="4" customWidth="1"/>
    <col min="6913" max="6913" width="7.75" style="4" customWidth="1"/>
    <col min="6914" max="6914" width="7.25" style="4" customWidth="1"/>
    <col min="6915" max="6925" width="8.125" style="4" customWidth="1"/>
    <col min="6926" max="6940" width="9" style="4" customWidth="1"/>
    <col min="6941" max="7164" width="8.75" style="4"/>
    <col min="7165" max="7165" width="9.625" style="4" customWidth="1"/>
    <col min="7166" max="7167" width="8.75" style="4" hidden="1" customWidth="1"/>
    <col min="7168" max="7168" width="10.125" style="4" customWidth="1"/>
    <col min="7169" max="7169" width="7.75" style="4" customWidth="1"/>
    <col min="7170" max="7170" width="7.25" style="4" customWidth="1"/>
    <col min="7171" max="7181" width="8.125" style="4" customWidth="1"/>
    <col min="7182" max="7196" width="9" style="4" customWidth="1"/>
    <col min="7197" max="7420" width="8.75" style="4"/>
    <col min="7421" max="7421" width="9.625" style="4" customWidth="1"/>
    <col min="7422" max="7423" width="8.75" style="4" hidden="1" customWidth="1"/>
    <col min="7424" max="7424" width="10.125" style="4" customWidth="1"/>
    <col min="7425" max="7425" width="7.75" style="4" customWidth="1"/>
    <col min="7426" max="7426" width="7.25" style="4" customWidth="1"/>
    <col min="7427" max="7437" width="8.125" style="4" customWidth="1"/>
    <col min="7438" max="7452" width="9" style="4" customWidth="1"/>
    <col min="7453" max="7676" width="8.75" style="4"/>
    <col min="7677" max="7677" width="9.625" style="4" customWidth="1"/>
    <col min="7678" max="7679" width="8.75" style="4" hidden="1" customWidth="1"/>
    <col min="7680" max="7680" width="10.125" style="4" customWidth="1"/>
    <col min="7681" max="7681" width="7.75" style="4" customWidth="1"/>
    <col min="7682" max="7682" width="7.25" style="4" customWidth="1"/>
    <col min="7683" max="7693" width="8.125" style="4" customWidth="1"/>
    <col min="7694" max="7708" width="9" style="4" customWidth="1"/>
    <col min="7709" max="7932" width="8.75" style="4"/>
    <col min="7933" max="7933" width="9.625" style="4" customWidth="1"/>
    <col min="7934" max="7935" width="8.75" style="4" hidden="1" customWidth="1"/>
    <col min="7936" max="7936" width="10.125" style="4" customWidth="1"/>
    <col min="7937" max="7937" width="7.75" style="4" customWidth="1"/>
    <col min="7938" max="7938" width="7.25" style="4" customWidth="1"/>
    <col min="7939" max="7949" width="8.125" style="4" customWidth="1"/>
    <col min="7950" max="7964" width="9" style="4" customWidth="1"/>
    <col min="7965" max="8188" width="8.75" style="4"/>
    <col min="8189" max="8189" width="9.625" style="4" customWidth="1"/>
    <col min="8190" max="8191" width="8.75" style="4" hidden="1" customWidth="1"/>
    <col min="8192" max="8192" width="10.125" style="4" customWidth="1"/>
    <col min="8193" max="8193" width="7.75" style="4" customWidth="1"/>
    <col min="8194" max="8194" width="7.25" style="4" customWidth="1"/>
    <col min="8195" max="8205" width="8.125" style="4" customWidth="1"/>
    <col min="8206" max="8220" width="9" style="4" customWidth="1"/>
    <col min="8221" max="8444" width="8.75" style="4"/>
    <col min="8445" max="8445" width="9.625" style="4" customWidth="1"/>
    <col min="8446" max="8447" width="8.75" style="4" hidden="1" customWidth="1"/>
    <col min="8448" max="8448" width="10.125" style="4" customWidth="1"/>
    <col min="8449" max="8449" width="7.75" style="4" customWidth="1"/>
    <col min="8450" max="8450" width="7.25" style="4" customWidth="1"/>
    <col min="8451" max="8461" width="8.125" style="4" customWidth="1"/>
    <col min="8462" max="8476" width="9" style="4" customWidth="1"/>
    <col min="8477" max="8700" width="8.75" style="4"/>
    <col min="8701" max="8701" width="9.625" style="4" customWidth="1"/>
    <col min="8702" max="8703" width="8.75" style="4" hidden="1" customWidth="1"/>
    <col min="8704" max="8704" width="10.125" style="4" customWidth="1"/>
    <col min="8705" max="8705" width="7.75" style="4" customWidth="1"/>
    <col min="8706" max="8706" width="7.25" style="4" customWidth="1"/>
    <col min="8707" max="8717" width="8.125" style="4" customWidth="1"/>
    <col min="8718" max="8732" width="9" style="4" customWidth="1"/>
    <col min="8733" max="8956" width="8.75" style="4"/>
    <col min="8957" max="8957" width="9.625" style="4" customWidth="1"/>
    <col min="8958" max="8959" width="8.75" style="4" hidden="1" customWidth="1"/>
    <col min="8960" max="8960" width="10.125" style="4" customWidth="1"/>
    <col min="8961" max="8961" width="7.75" style="4" customWidth="1"/>
    <col min="8962" max="8962" width="7.25" style="4" customWidth="1"/>
    <col min="8963" max="8973" width="8.125" style="4" customWidth="1"/>
    <col min="8974" max="8988" width="9" style="4" customWidth="1"/>
    <col min="8989" max="9212" width="8.75" style="4"/>
    <col min="9213" max="9213" width="9.625" style="4" customWidth="1"/>
    <col min="9214" max="9215" width="8.75" style="4" hidden="1" customWidth="1"/>
    <col min="9216" max="9216" width="10.125" style="4" customWidth="1"/>
    <col min="9217" max="9217" width="7.75" style="4" customWidth="1"/>
    <col min="9218" max="9218" width="7.25" style="4" customWidth="1"/>
    <col min="9219" max="9229" width="8.125" style="4" customWidth="1"/>
    <col min="9230" max="9244" width="9" style="4" customWidth="1"/>
    <col min="9245" max="9468" width="8.75" style="4"/>
    <col min="9469" max="9469" width="9.625" style="4" customWidth="1"/>
    <col min="9470" max="9471" width="8.75" style="4" hidden="1" customWidth="1"/>
    <col min="9472" max="9472" width="10.125" style="4" customWidth="1"/>
    <col min="9473" max="9473" width="7.75" style="4" customWidth="1"/>
    <col min="9474" max="9474" width="7.25" style="4" customWidth="1"/>
    <col min="9475" max="9485" width="8.125" style="4" customWidth="1"/>
    <col min="9486" max="9500" width="9" style="4" customWidth="1"/>
    <col min="9501" max="9724" width="8.75" style="4"/>
    <col min="9725" max="9725" width="9.625" style="4" customWidth="1"/>
    <col min="9726" max="9727" width="8.75" style="4" hidden="1" customWidth="1"/>
    <col min="9728" max="9728" width="10.125" style="4" customWidth="1"/>
    <col min="9729" max="9729" width="7.75" style="4" customWidth="1"/>
    <col min="9730" max="9730" width="7.25" style="4" customWidth="1"/>
    <col min="9731" max="9741" width="8.125" style="4" customWidth="1"/>
    <col min="9742" max="9756" width="9" style="4" customWidth="1"/>
    <col min="9757" max="9980" width="8.75" style="4"/>
    <col min="9981" max="9981" width="9.625" style="4" customWidth="1"/>
    <col min="9982" max="9983" width="8.75" style="4" hidden="1" customWidth="1"/>
    <col min="9984" max="9984" width="10.125" style="4" customWidth="1"/>
    <col min="9985" max="9985" width="7.75" style="4" customWidth="1"/>
    <col min="9986" max="9986" width="7.25" style="4" customWidth="1"/>
    <col min="9987" max="9997" width="8.125" style="4" customWidth="1"/>
    <col min="9998" max="10012" width="9" style="4" customWidth="1"/>
    <col min="10013" max="10236" width="8.75" style="4"/>
    <col min="10237" max="10237" width="9.625" style="4" customWidth="1"/>
    <col min="10238" max="10239" width="8.75" style="4" hidden="1" customWidth="1"/>
    <col min="10240" max="10240" width="10.125" style="4" customWidth="1"/>
    <col min="10241" max="10241" width="7.75" style="4" customWidth="1"/>
    <col min="10242" max="10242" width="7.25" style="4" customWidth="1"/>
    <col min="10243" max="10253" width="8.125" style="4" customWidth="1"/>
    <col min="10254" max="10268" width="9" style="4" customWidth="1"/>
    <col min="10269" max="10492" width="8.75" style="4"/>
    <col min="10493" max="10493" width="9.625" style="4" customWidth="1"/>
    <col min="10494" max="10495" width="8.75" style="4" hidden="1" customWidth="1"/>
    <col min="10496" max="10496" width="10.125" style="4" customWidth="1"/>
    <col min="10497" max="10497" width="7.75" style="4" customWidth="1"/>
    <col min="10498" max="10498" width="7.25" style="4" customWidth="1"/>
    <col min="10499" max="10509" width="8.125" style="4" customWidth="1"/>
    <col min="10510" max="10524" width="9" style="4" customWidth="1"/>
    <col min="10525" max="10748" width="8.75" style="4"/>
    <col min="10749" max="10749" width="9.625" style="4" customWidth="1"/>
    <col min="10750" max="10751" width="8.75" style="4" hidden="1" customWidth="1"/>
    <col min="10752" max="10752" width="10.125" style="4" customWidth="1"/>
    <col min="10753" max="10753" width="7.75" style="4" customWidth="1"/>
    <col min="10754" max="10754" width="7.25" style="4" customWidth="1"/>
    <col min="10755" max="10765" width="8.125" style="4" customWidth="1"/>
    <col min="10766" max="10780" width="9" style="4" customWidth="1"/>
    <col min="10781" max="11004" width="8.75" style="4"/>
    <col min="11005" max="11005" width="9.625" style="4" customWidth="1"/>
    <col min="11006" max="11007" width="8.75" style="4" hidden="1" customWidth="1"/>
    <col min="11008" max="11008" width="10.125" style="4" customWidth="1"/>
    <col min="11009" max="11009" width="7.75" style="4" customWidth="1"/>
    <col min="11010" max="11010" width="7.25" style="4" customWidth="1"/>
    <col min="11011" max="11021" width="8.125" style="4" customWidth="1"/>
    <col min="11022" max="11036" width="9" style="4" customWidth="1"/>
    <col min="11037" max="11260" width="8.75" style="4"/>
    <col min="11261" max="11261" width="9.625" style="4" customWidth="1"/>
    <col min="11262" max="11263" width="8.75" style="4" hidden="1" customWidth="1"/>
    <col min="11264" max="11264" width="10.125" style="4" customWidth="1"/>
    <col min="11265" max="11265" width="7.75" style="4" customWidth="1"/>
    <col min="11266" max="11266" width="7.25" style="4" customWidth="1"/>
    <col min="11267" max="11277" width="8.125" style="4" customWidth="1"/>
    <col min="11278" max="11292" width="9" style="4" customWidth="1"/>
    <col min="11293" max="11516" width="8.75" style="4"/>
    <col min="11517" max="11517" width="9.625" style="4" customWidth="1"/>
    <col min="11518" max="11519" width="8.75" style="4" hidden="1" customWidth="1"/>
    <col min="11520" max="11520" width="10.125" style="4" customWidth="1"/>
    <col min="11521" max="11521" width="7.75" style="4" customWidth="1"/>
    <col min="11522" max="11522" width="7.25" style="4" customWidth="1"/>
    <col min="11523" max="11533" width="8.125" style="4" customWidth="1"/>
    <col min="11534" max="11548" width="9" style="4" customWidth="1"/>
    <col min="11549" max="11772" width="8.75" style="4"/>
    <col min="11773" max="11773" width="9.625" style="4" customWidth="1"/>
    <col min="11774" max="11775" width="8.75" style="4" hidden="1" customWidth="1"/>
    <col min="11776" max="11776" width="10.125" style="4" customWidth="1"/>
    <col min="11777" max="11777" width="7.75" style="4" customWidth="1"/>
    <col min="11778" max="11778" width="7.25" style="4" customWidth="1"/>
    <col min="11779" max="11789" width="8.125" style="4" customWidth="1"/>
    <col min="11790" max="11804" width="9" style="4" customWidth="1"/>
    <col min="11805" max="12028" width="8.75" style="4"/>
    <col min="12029" max="12029" width="9.625" style="4" customWidth="1"/>
    <col min="12030" max="12031" width="8.75" style="4" hidden="1" customWidth="1"/>
    <col min="12032" max="12032" width="10.125" style="4" customWidth="1"/>
    <col min="12033" max="12033" width="7.75" style="4" customWidth="1"/>
    <col min="12034" max="12034" width="7.25" style="4" customWidth="1"/>
    <col min="12035" max="12045" width="8.125" style="4" customWidth="1"/>
    <col min="12046" max="12060" width="9" style="4" customWidth="1"/>
    <col min="12061" max="12284" width="8.75" style="4"/>
    <col min="12285" max="12285" width="9.625" style="4" customWidth="1"/>
    <col min="12286" max="12287" width="8.75" style="4" hidden="1" customWidth="1"/>
    <col min="12288" max="12288" width="10.125" style="4" customWidth="1"/>
    <col min="12289" max="12289" width="7.75" style="4" customWidth="1"/>
    <col min="12290" max="12290" width="7.25" style="4" customWidth="1"/>
    <col min="12291" max="12301" width="8.125" style="4" customWidth="1"/>
    <col min="12302" max="12316" width="9" style="4" customWidth="1"/>
    <col min="12317" max="12540" width="8.75" style="4"/>
    <col min="12541" max="12541" width="9.625" style="4" customWidth="1"/>
    <col min="12542" max="12543" width="8.75" style="4" hidden="1" customWidth="1"/>
    <col min="12544" max="12544" width="10.125" style="4" customWidth="1"/>
    <col min="12545" max="12545" width="7.75" style="4" customWidth="1"/>
    <col min="12546" max="12546" width="7.25" style="4" customWidth="1"/>
    <col min="12547" max="12557" width="8.125" style="4" customWidth="1"/>
    <col min="12558" max="12572" width="9" style="4" customWidth="1"/>
    <col min="12573" max="12796" width="8.75" style="4"/>
    <col min="12797" max="12797" width="9.625" style="4" customWidth="1"/>
    <col min="12798" max="12799" width="8.75" style="4" hidden="1" customWidth="1"/>
    <col min="12800" max="12800" width="10.125" style="4" customWidth="1"/>
    <col min="12801" max="12801" width="7.75" style="4" customWidth="1"/>
    <col min="12802" max="12802" width="7.25" style="4" customWidth="1"/>
    <col min="12803" max="12813" width="8.125" style="4" customWidth="1"/>
    <col min="12814" max="12828" width="9" style="4" customWidth="1"/>
    <col min="12829" max="13052" width="8.75" style="4"/>
    <col min="13053" max="13053" width="9.625" style="4" customWidth="1"/>
    <col min="13054" max="13055" width="8.75" style="4" hidden="1" customWidth="1"/>
    <col min="13056" max="13056" width="10.125" style="4" customWidth="1"/>
    <col min="13057" max="13057" width="7.75" style="4" customWidth="1"/>
    <col min="13058" max="13058" width="7.25" style="4" customWidth="1"/>
    <col min="13059" max="13069" width="8.125" style="4" customWidth="1"/>
    <col min="13070" max="13084" width="9" style="4" customWidth="1"/>
    <col min="13085" max="13308" width="8.75" style="4"/>
    <col min="13309" max="13309" width="9.625" style="4" customWidth="1"/>
    <col min="13310" max="13311" width="8.75" style="4" hidden="1" customWidth="1"/>
    <col min="13312" max="13312" width="10.125" style="4" customWidth="1"/>
    <col min="13313" max="13313" width="7.75" style="4" customWidth="1"/>
    <col min="13314" max="13314" width="7.25" style="4" customWidth="1"/>
    <col min="13315" max="13325" width="8.125" style="4" customWidth="1"/>
    <col min="13326" max="13340" width="9" style="4" customWidth="1"/>
    <col min="13341" max="13564" width="8.75" style="4"/>
    <col min="13565" max="13565" width="9.625" style="4" customWidth="1"/>
    <col min="13566" max="13567" width="8.75" style="4" hidden="1" customWidth="1"/>
    <col min="13568" max="13568" width="10.125" style="4" customWidth="1"/>
    <col min="13569" max="13569" width="7.75" style="4" customWidth="1"/>
    <col min="13570" max="13570" width="7.25" style="4" customWidth="1"/>
    <col min="13571" max="13581" width="8.125" style="4" customWidth="1"/>
    <col min="13582" max="13596" width="9" style="4" customWidth="1"/>
    <col min="13597" max="13820" width="8.75" style="4"/>
    <col min="13821" max="13821" width="9.625" style="4" customWidth="1"/>
    <col min="13822" max="13823" width="8.75" style="4" hidden="1" customWidth="1"/>
    <col min="13824" max="13824" width="10.125" style="4" customWidth="1"/>
    <col min="13825" max="13825" width="7.75" style="4" customWidth="1"/>
    <col min="13826" max="13826" width="7.25" style="4" customWidth="1"/>
    <col min="13827" max="13837" width="8.125" style="4" customWidth="1"/>
    <col min="13838" max="13852" width="9" style="4" customWidth="1"/>
    <col min="13853" max="14076" width="8.75" style="4"/>
    <col min="14077" max="14077" width="9.625" style="4" customWidth="1"/>
    <col min="14078" max="14079" width="8.75" style="4" hidden="1" customWidth="1"/>
    <col min="14080" max="14080" width="10.125" style="4" customWidth="1"/>
    <col min="14081" max="14081" width="7.75" style="4" customWidth="1"/>
    <col min="14082" max="14082" width="7.25" style="4" customWidth="1"/>
    <col min="14083" max="14093" width="8.125" style="4" customWidth="1"/>
    <col min="14094" max="14108" width="9" style="4" customWidth="1"/>
    <col min="14109" max="14332" width="8.75" style="4"/>
    <col min="14333" max="14333" width="9.625" style="4" customWidth="1"/>
    <col min="14334" max="14335" width="8.75" style="4" hidden="1" customWidth="1"/>
    <col min="14336" max="14336" width="10.125" style="4" customWidth="1"/>
    <col min="14337" max="14337" width="7.75" style="4" customWidth="1"/>
    <col min="14338" max="14338" width="7.25" style="4" customWidth="1"/>
    <col min="14339" max="14349" width="8.125" style="4" customWidth="1"/>
    <col min="14350" max="14364" width="9" style="4" customWidth="1"/>
    <col min="14365" max="14588" width="8.75" style="4"/>
    <col min="14589" max="14589" width="9.625" style="4" customWidth="1"/>
    <col min="14590" max="14591" width="8.75" style="4" hidden="1" customWidth="1"/>
    <col min="14592" max="14592" width="10.125" style="4" customWidth="1"/>
    <col min="14593" max="14593" width="7.75" style="4" customWidth="1"/>
    <col min="14594" max="14594" width="7.25" style="4" customWidth="1"/>
    <col min="14595" max="14605" width="8.125" style="4" customWidth="1"/>
    <col min="14606" max="14620" width="9" style="4" customWidth="1"/>
    <col min="14621" max="14844" width="8.75" style="4"/>
    <col min="14845" max="14845" width="9.625" style="4" customWidth="1"/>
    <col min="14846" max="14847" width="8.75" style="4" hidden="1" customWidth="1"/>
    <col min="14848" max="14848" width="10.125" style="4" customWidth="1"/>
    <col min="14849" max="14849" width="7.75" style="4" customWidth="1"/>
    <col min="14850" max="14850" width="7.25" style="4" customWidth="1"/>
    <col min="14851" max="14861" width="8.125" style="4" customWidth="1"/>
    <col min="14862" max="14876" width="9" style="4" customWidth="1"/>
    <col min="14877" max="15100" width="8.75" style="4"/>
    <col min="15101" max="15101" width="9.625" style="4" customWidth="1"/>
    <col min="15102" max="15103" width="8.75" style="4" hidden="1" customWidth="1"/>
    <col min="15104" max="15104" width="10.125" style="4" customWidth="1"/>
    <col min="15105" max="15105" width="7.75" style="4" customWidth="1"/>
    <col min="15106" max="15106" width="7.25" style="4" customWidth="1"/>
    <col min="15107" max="15117" width="8.125" style="4" customWidth="1"/>
    <col min="15118" max="15132" width="9" style="4" customWidth="1"/>
    <col min="15133" max="15356" width="8.75" style="4"/>
    <col min="15357" max="15357" width="9.625" style="4" customWidth="1"/>
    <col min="15358" max="15359" width="8.75" style="4" hidden="1" customWidth="1"/>
    <col min="15360" max="15360" width="10.125" style="4" customWidth="1"/>
    <col min="15361" max="15361" width="7.75" style="4" customWidth="1"/>
    <col min="15362" max="15362" width="7.25" style="4" customWidth="1"/>
    <col min="15363" max="15373" width="8.125" style="4" customWidth="1"/>
    <col min="15374" max="15388" width="9" style="4" customWidth="1"/>
    <col min="15389" max="15612" width="8.75" style="4"/>
    <col min="15613" max="15613" width="9.625" style="4" customWidth="1"/>
    <col min="15614" max="15615" width="8.75" style="4" hidden="1" customWidth="1"/>
    <col min="15616" max="15616" width="10.125" style="4" customWidth="1"/>
    <col min="15617" max="15617" width="7.75" style="4" customWidth="1"/>
    <col min="15618" max="15618" width="7.25" style="4" customWidth="1"/>
    <col min="15619" max="15629" width="8.125" style="4" customWidth="1"/>
    <col min="15630" max="15644" width="9" style="4" customWidth="1"/>
    <col min="15645" max="15868" width="8.75" style="4"/>
    <col min="15869" max="15869" width="9.625" style="4" customWidth="1"/>
    <col min="15870" max="15871" width="8.75" style="4" hidden="1" customWidth="1"/>
    <col min="15872" max="15872" width="10.125" style="4" customWidth="1"/>
    <col min="15873" max="15873" width="7.75" style="4" customWidth="1"/>
    <col min="15874" max="15874" width="7.25" style="4" customWidth="1"/>
    <col min="15875" max="15885" width="8.125" style="4" customWidth="1"/>
    <col min="15886" max="15900" width="9" style="4" customWidth="1"/>
    <col min="15901" max="16124" width="8.75" style="4"/>
    <col min="16125" max="16125" width="9.625" style="4" customWidth="1"/>
    <col min="16126" max="16127" width="8.75" style="4" hidden="1" customWidth="1"/>
    <col min="16128" max="16128" width="10.125" style="4" customWidth="1"/>
    <col min="16129" max="16129" width="7.75" style="4" customWidth="1"/>
    <col min="16130" max="16130" width="7.25" style="4" customWidth="1"/>
    <col min="16131" max="16141" width="8.125" style="4" customWidth="1"/>
    <col min="16142" max="16156" width="9" style="4" customWidth="1"/>
    <col min="16157" max="16384" width="8.75" style="4"/>
  </cols>
  <sheetData>
    <row r="1" ht="47.25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87.75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0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27" t="s">
        <v>17</v>
      </c>
    </row>
    <row r="3" ht="18" customHeight="1" spans="1:17">
      <c r="A3" s="12" t="s">
        <v>18</v>
      </c>
      <c r="B3" s="45" t="s">
        <v>19</v>
      </c>
      <c r="C3" s="12" t="s">
        <v>20</v>
      </c>
      <c r="D3" s="12" t="s">
        <v>21</v>
      </c>
      <c r="E3" s="12">
        <v>831</v>
      </c>
      <c r="F3" s="13">
        <v>154</v>
      </c>
      <c r="G3" s="13">
        <v>5</v>
      </c>
      <c r="H3" s="13">
        <v>55</v>
      </c>
      <c r="I3" s="13">
        <v>0</v>
      </c>
      <c r="J3" s="13">
        <v>0</v>
      </c>
      <c r="K3" s="13">
        <f>G3+H3+I3+J3</f>
        <v>60</v>
      </c>
      <c r="L3" s="13">
        <v>16</v>
      </c>
      <c r="M3" s="13">
        <v>8</v>
      </c>
      <c r="N3" s="13">
        <v>669</v>
      </c>
      <c r="O3" s="13">
        <v>48</v>
      </c>
      <c r="P3" s="13">
        <v>404</v>
      </c>
      <c r="Q3" s="13">
        <v>360</v>
      </c>
    </row>
    <row r="4" ht="18" customHeight="1" spans="1:17">
      <c r="A4" s="12"/>
      <c r="B4" s="12">
        <v>120204</v>
      </c>
      <c r="C4" s="12" t="s">
        <v>22</v>
      </c>
      <c r="D4" s="12" t="s">
        <v>21</v>
      </c>
      <c r="E4" s="12">
        <v>33</v>
      </c>
      <c r="F4" s="13">
        <v>4</v>
      </c>
      <c r="G4" s="13">
        <v>0</v>
      </c>
      <c r="H4" s="13">
        <v>4</v>
      </c>
      <c r="I4" s="13">
        <v>1</v>
      </c>
      <c r="J4" s="13">
        <v>0</v>
      </c>
      <c r="K4" s="13">
        <f t="shared" ref="K4:K54" si="0">G4+H4+I4+J4</f>
        <v>5</v>
      </c>
      <c r="L4" s="13">
        <v>1</v>
      </c>
      <c r="M4" s="13">
        <v>0</v>
      </c>
      <c r="N4" s="13">
        <v>26</v>
      </c>
      <c r="O4" s="13">
        <v>4</v>
      </c>
      <c r="P4" s="13">
        <v>387</v>
      </c>
      <c r="Q4" s="13">
        <v>345</v>
      </c>
    </row>
    <row r="5" ht="18" customHeight="1" spans="1:17">
      <c r="A5" s="12"/>
      <c r="B5" s="12" t="s">
        <v>23</v>
      </c>
      <c r="C5" s="12" t="s">
        <v>24</v>
      </c>
      <c r="D5" s="12" t="s">
        <v>21</v>
      </c>
      <c r="E5" s="12">
        <v>6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f t="shared" si="0"/>
        <v>0</v>
      </c>
      <c r="L5" s="13">
        <v>0</v>
      </c>
      <c r="M5" s="13">
        <v>0</v>
      </c>
      <c r="N5" s="13">
        <v>5</v>
      </c>
      <c r="O5" s="13">
        <v>0</v>
      </c>
      <c r="P5" s="13">
        <v>0</v>
      </c>
      <c r="Q5" s="13">
        <v>0</v>
      </c>
    </row>
    <row r="6" s="1" customFormat="1" ht="18" customHeight="1" spans="1:17">
      <c r="A6" s="12"/>
      <c r="B6" s="45" t="s">
        <v>25</v>
      </c>
      <c r="C6" s="12" t="s">
        <v>26</v>
      </c>
      <c r="D6" s="12" t="s">
        <v>21</v>
      </c>
      <c r="E6" s="12">
        <v>5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f t="shared" si="0"/>
        <v>0</v>
      </c>
      <c r="L6" s="13">
        <v>0</v>
      </c>
      <c r="M6" s="13">
        <v>0</v>
      </c>
      <c r="N6" s="13">
        <v>4</v>
      </c>
      <c r="O6" s="13">
        <v>0</v>
      </c>
      <c r="P6" s="13">
        <v>0</v>
      </c>
      <c r="Q6" s="13">
        <v>0</v>
      </c>
    </row>
    <row r="7" s="1" customFormat="1" ht="18" customHeight="1" spans="1:17">
      <c r="A7" s="12"/>
      <c r="B7" s="45" t="s">
        <v>27</v>
      </c>
      <c r="C7" s="12" t="s">
        <v>28</v>
      </c>
      <c r="D7" s="12" t="s">
        <v>21</v>
      </c>
      <c r="E7" s="12">
        <v>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f t="shared" si="0"/>
        <v>0</v>
      </c>
      <c r="L7" s="13">
        <v>0</v>
      </c>
      <c r="M7" s="13">
        <v>0</v>
      </c>
      <c r="N7" s="13">
        <v>1</v>
      </c>
      <c r="O7" s="13">
        <v>0</v>
      </c>
      <c r="P7" s="13">
        <v>0</v>
      </c>
      <c r="Q7" s="13">
        <v>0</v>
      </c>
    </row>
    <row r="8" ht="18" customHeight="1" spans="1:17">
      <c r="A8" s="12" t="s">
        <v>29</v>
      </c>
      <c r="B8" s="14" t="s">
        <v>30</v>
      </c>
      <c r="C8" s="12" t="s">
        <v>31</v>
      </c>
      <c r="D8" s="12" t="s">
        <v>21</v>
      </c>
      <c r="E8" s="12">
        <v>64</v>
      </c>
      <c r="F8" s="13">
        <v>10</v>
      </c>
      <c r="G8" s="13">
        <v>0</v>
      </c>
      <c r="H8" s="13">
        <v>10</v>
      </c>
      <c r="I8" s="13">
        <v>5</v>
      </c>
      <c r="J8" s="13">
        <v>0</v>
      </c>
      <c r="K8" s="13">
        <f t="shared" si="0"/>
        <v>15</v>
      </c>
      <c r="L8" s="13">
        <v>1</v>
      </c>
      <c r="M8" s="13">
        <v>1</v>
      </c>
      <c r="N8" s="13">
        <v>44</v>
      </c>
      <c r="O8" s="13">
        <v>12</v>
      </c>
      <c r="P8" s="13">
        <v>395</v>
      </c>
      <c r="Q8" s="13">
        <v>347</v>
      </c>
    </row>
    <row r="9" ht="18" customHeight="1" spans="1:17">
      <c r="A9" s="12"/>
      <c r="B9" s="45" t="s">
        <v>32</v>
      </c>
      <c r="C9" s="12" t="s">
        <v>33</v>
      </c>
      <c r="D9" s="12" t="s">
        <v>21</v>
      </c>
      <c r="E9" s="12">
        <v>72</v>
      </c>
      <c r="F9" s="13">
        <v>8</v>
      </c>
      <c r="G9" s="13">
        <v>1</v>
      </c>
      <c r="H9" s="13">
        <v>5</v>
      </c>
      <c r="I9" s="13">
        <v>0</v>
      </c>
      <c r="J9" s="13">
        <v>0</v>
      </c>
      <c r="K9" s="13">
        <f t="shared" si="0"/>
        <v>6</v>
      </c>
      <c r="L9" s="13">
        <v>1</v>
      </c>
      <c r="M9" s="13">
        <v>2</v>
      </c>
      <c r="N9" s="13">
        <v>56</v>
      </c>
      <c r="O9" s="13">
        <v>5</v>
      </c>
      <c r="P9" s="13">
        <v>377</v>
      </c>
      <c r="Q9" s="13">
        <v>345</v>
      </c>
    </row>
    <row r="10" ht="18" customHeight="1" spans="1:17">
      <c r="A10" s="12"/>
      <c r="B10" s="45" t="s">
        <v>34</v>
      </c>
      <c r="C10" s="12" t="s">
        <v>35</v>
      </c>
      <c r="D10" s="12" t="s">
        <v>21</v>
      </c>
      <c r="E10" s="12">
        <v>22</v>
      </c>
      <c r="F10" s="13">
        <v>6</v>
      </c>
      <c r="G10" s="13">
        <v>0</v>
      </c>
      <c r="H10" s="13">
        <v>4</v>
      </c>
      <c r="I10" s="13">
        <v>0</v>
      </c>
      <c r="J10" s="13">
        <v>0</v>
      </c>
      <c r="K10" s="13">
        <f t="shared" si="0"/>
        <v>4</v>
      </c>
      <c r="L10" s="13">
        <v>2</v>
      </c>
      <c r="M10" s="13">
        <v>1</v>
      </c>
      <c r="N10" s="13">
        <v>18</v>
      </c>
      <c r="O10" s="13">
        <v>4</v>
      </c>
      <c r="P10" s="13">
        <v>368</v>
      </c>
      <c r="Q10" s="13">
        <v>350</v>
      </c>
    </row>
    <row r="11" ht="18" customHeight="1" spans="1:17">
      <c r="A11" s="12"/>
      <c r="B11" s="45" t="s">
        <v>36</v>
      </c>
      <c r="C11" s="12" t="s">
        <v>37</v>
      </c>
      <c r="D11" s="12" t="s">
        <v>21</v>
      </c>
      <c r="E11" s="12">
        <v>477</v>
      </c>
      <c r="F11" s="13">
        <v>68</v>
      </c>
      <c r="G11" s="13">
        <v>1</v>
      </c>
      <c r="H11" s="13">
        <v>28</v>
      </c>
      <c r="I11" s="13">
        <v>0</v>
      </c>
      <c r="J11" s="13">
        <v>0</v>
      </c>
      <c r="K11" s="13">
        <f t="shared" si="0"/>
        <v>29</v>
      </c>
      <c r="L11" s="13">
        <v>8</v>
      </c>
      <c r="M11" s="13">
        <v>1</v>
      </c>
      <c r="N11" s="13">
        <v>372</v>
      </c>
      <c r="O11" s="13">
        <v>23</v>
      </c>
      <c r="P11" s="13">
        <v>399</v>
      </c>
      <c r="Q11" s="13">
        <v>360</v>
      </c>
    </row>
    <row r="12" ht="18" customHeight="1" spans="1:17">
      <c r="A12" s="12"/>
      <c r="B12" s="45" t="s">
        <v>38</v>
      </c>
      <c r="C12" s="12" t="s">
        <v>39</v>
      </c>
      <c r="D12" s="12" t="s">
        <v>21</v>
      </c>
      <c r="E12" s="12">
        <v>136</v>
      </c>
      <c r="F12" s="13">
        <v>10</v>
      </c>
      <c r="G12" s="13">
        <v>1</v>
      </c>
      <c r="H12" s="13">
        <v>10</v>
      </c>
      <c r="I12" s="13">
        <v>0</v>
      </c>
      <c r="J12" s="13">
        <v>0</v>
      </c>
      <c r="K12" s="13">
        <f t="shared" si="0"/>
        <v>11</v>
      </c>
      <c r="L12" s="13">
        <v>6</v>
      </c>
      <c r="M12" s="13">
        <v>0</v>
      </c>
      <c r="N12" s="13">
        <v>102</v>
      </c>
      <c r="O12" s="13">
        <v>7</v>
      </c>
      <c r="P12" s="13">
        <v>383</v>
      </c>
      <c r="Q12" s="13">
        <v>345</v>
      </c>
    </row>
    <row r="13" ht="18" customHeight="1" spans="1:17">
      <c r="A13" s="12"/>
      <c r="B13" s="45" t="s">
        <v>40</v>
      </c>
      <c r="C13" s="12" t="s">
        <v>26</v>
      </c>
      <c r="D13" s="12" t="s">
        <v>21</v>
      </c>
      <c r="E13" s="12">
        <v>3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0</v>
      </c>
      <c r="L13" s="13">
        <v>0</v>
      </c>
      <c r="M13" s="13">
        <v>0</v>
      </c>
      <c r="N13" s="13">
        <v>2</v>
      </c>
      <c r="O13" s="13">
        <v>0</v>
      </c>
      <c r="P13" s="13">
        <v>0</v>
      </c>
      <c r="Q13" s="13">
        <v>0</v>
      </c>
    </row>
    <row r="14" ht="18" customHeight="1" spans="1:17">
      <c r="A14" s="12" t="s">
        <v>41</v>
      </c>
      <c r="B14" s="45" t="s">
        <v>42</v>
      </c>
      <c r="C14" s="12" t="s">
        <v>43</v>
      </c>
      <c r="D14" s="12" t="s">
        <v>21</v>
      </c>
      <c r="E14" s="12">
        <v>220</v>
      </c>
      <c r="F14" s="13">
        <v>25</v>
      </c>
      <c r="G14" s="13">
        <v>2</v>
      </c>
      <c r="H14" s="13">
        <v>25</v>
      </c>
      <c r="I14" s="13">
        <v>11</v>
      </c>
      <c r="J14" s="13">
        <v>0</v>
      </c>
      <c r="K14" s="13">
        <f t="shared" si="0"/>
        <v>38</v>
      </c>
      <c r="L14" s="13">
        <v>6</v>
      </c>
      <c r="M14" s="13">
        <v>9</v>
      </c>
      <c r="N14" s="13">
        <v>173</v>
      </c>
      <c r="O14" s="13">
        <v>31</v>
      </c>
      <c r="P14" s="13">
        <v>401</v>
      </c>
      <c r="Q14" s="13">
        <v>346</v>
      </c>
    </row>
    <row r="15" ht="18" customHeight="1" spans="1:17">
      <c r="A15" s="12" t="s">
        <v>44</v>
      </c>
      <c r="B15" s="45" t="s">
        <v>45</v>
      </c>
      <c r="C15" s="12" t="s">
        <v>46</v>
      </c>
      <c r="D15" s="12" t="s">
        <v>21</v>
      </c>
      <c r="E15" s="12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ht="18" customHeight="1" spans="1:17">
      <c r="A16" s="12"/>
      <c r="B16" s="45" t="s">
        <v>47</v>
      </c>
      <c r="C16" s="12" t="s">
        <v>48</v>
      </c>
      <c r="D16" s="12" t="s">
        <v>21</v>
      </c>
      <c r="E16" s="12">
        <v>35</v>
      </c>
      <c r="F16" s="13">
        <v>4</v>
      </c>
      <c r="G16" s="13">
        <v>0</v>
      </c>
      <c r="H16" s="13">
        <v>4</v>
      </c>
      <c r="I16" s="13">
        <v>0</v>
      </c>
      <c r="J16" s="13">
        <v>0</v>
      </c>
      <c r="K16" s="13">
        <f t="shared" si="0"/>
        <v>4</v>
      </c>
      <c r="L16" s="13">
        <v>1</v>
      </c>
      <c r="M16" s="13">
        <v>0</v>
      </c>
      <c r="N16" s="13">
        <v>23</v>
      </c>
      <c r="O16" s="13">
        <v>4</v>
      </c>
      <c r="P16" s="13">
        <v>373</v>
      </c>
      <c r="Q16" s="13">
        <v>345</v>
      </c>
    </row>
    <row r="17" ht="18" customHeight="1" spans="1:17">
      <c r="A17" s="12"/>
      <c r="B17" s="45" t="s">
        <v>49</v>
      </c>
      <c r="C17" s="12" t="s">
        <v>50</v>
      </c>
      <c r="D17" s="12" t="s">
        <v>21</v>
      </c>
      <c r="E17" s="12">
        <v>261</v>
      </c>
      <c r="F17" s="13">
        <v>67</v>
      </c>
      <c r="G17" s="13">
        <v>7</v>
      </c>
      <c r="H17" s="13">
        <v>29</v>
      </c>
      <c r="I17" s="13">
        <v>0</v>
      </c>
      <c r="J17" s="13">
        <v>0</v>
      </c>
      <c r="K17" s="13">
        <f t="shared" si="0"/>
        <v>36</v>
      </c>
      <c r="L17" s="13">
        <v>16</v>
      </c>
      <c r="M17" s="13">
        <v>10</v>
      </c>
      <c r="N17" s="13">
        <v>200</v>
      </c>
      <c r="O17" s="13">
        <v>32</v>
      </c>
      <c r="P17" s="13">
        <v>414</v>
      </c>
      <c r="Q17" s="13">
        <v>361</v>
      </c>
    </row>
    <row r="18" s="1" customFormat="1" ht="18" customHeight="1" spans="1:17">
      <c r="A18" s="12"/>
      <c r="B18" s="45" t="s">
        <v>51</v>
      </c>
      <c r="C18" s="12" t="s">
        <v>26</v>
      </c>
      <c r="D18" s="12" t="s">
        <v>21</v>
      </c>
      <c r="E18" s="12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</row>
    <row r="19" s="1" customFormat="1" ht="18" customHeight="1" spans="1:17">
      <c r="A19" s="12"/>
      <c r="B19" s="45" t="s">
        <v>52</v>
      </c>
      <c r="C19" s="12" t="s">
        <v>28</v>
      </c>
      <c r="D19" s="12" t="s">
        <v>21</v>
      </c>
      <c r="E19" s="12">
        <v>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ht="18" customHeight="1" spans="1:17">
      <c r="A20" s="12"/>
      <c r="B20" s="45" t="s">
        <v>53</v>
      </c>
      <c r="C20" s="12" t="s">
        <v>54</v>
      </c>
      <c r="D20" s="12" t="s">
        <v>21</v>
      </c>
      <c r="E20" s="12">
        <v>75</v>
      </c>
      <c r="F20" s="13">
        <v>18</v>
      </c>
      <c r="G20" s="13">
        <v>0</v>
      </c>
      <c r="H20" s="13">
        <v>15</v>
      </c>
      <c r="I20" s="13">
        <v>0</v>
      </c>
      <c r="J20" s="13">
        <v>0</v>
      </c>
      <c r="K20" s="13">
        <f t="shared" si="0"/>
        <v>15</v>
      </c>
      <c r="L20" s="13">
        <v>4</v>
      </c>
      <c r="M20" s="13">
        <v>2</v>
      </c>
      <c r="N20" s="13">
        <v>51</v>
      </c>
      <c r="O20" s="13">
        <v>11</v>
      </c>
      <c r="P20" s="13">
        <v>402</v>
      </c>
      <c r="Q20" s="13">
        <v>303</v>
      </c>
    </row>
    <row r="21" ht="18" customHeight="1" spans="1:17">
      <c r="A21" s="12"/>
      <c r="B21" s="12" t="s">
        <v>55</v>
      </c>
      <c r="C21" s="12" t="s">
        <v>56</v>
      </c>
      <c r="D21" s="12" t="s">
        <v>21</v>
      </c>
      <c r="E21" s="12">
        <v>6</v>
      </c>
      <c r="F21" s="13">
        <v>3</v>
      </c>
      <c r="G21" s="13">
        <v>0</v>
      </c>
      <c r="H21" s="13">
        <v>3</v>
      </c>
      <c r="I21" s="13">
        <v>3</v>
      </c>
      <c r="J21" s="13">
        <v>0</v>
      </c>
      <c r="K21" s="13">
        <f t="shared" si="0"/>
        <v>6</v>
      </c>
      <c r="L21" s="13">
        <v>1</v>
      </c>
      <c r="M21" s="13">
        <v>1</v>
      </c>
      <c r="N21" s="13">
        <v>4</v>
      </c>
      <c r="O21" s="13">
        <v>3</v>
      </c>
      <c r="P21" s="13">
        <v>398</v>
      </c>
      <c r="Q21" s="13">
        <v>307</v>
      </c>
    </row>
    <row r="22" ht="18" customHeight="1" spans="1:17">
      <c r="A22" s="12" t="s">
        <v>57</v>
      </c>
      <c r="B22" s="45" t="s">
        <v>58</v>
      </c>
      <c r="C22" s="12" t="s">
        <v>59</v>
      </c>
      <c r="D22" s="12" t="s">
        <v>21</v>
      </c>
      <c r="E22" s="12">
        <v>401</v>
      </c>
      <c r="F22" s="13">
        <v>66</v>
      </c>
      <c r="G22" s="13">
        <v>0</v>
      </c>
      <c r="H22" s="13">
        <v>21</v>
      </c>
      <c r="I22" s="13">
        <v>0</v>
      </c>
      <c r="J22" s="13">
        <v>0</v>
      </c>
      <c r="K22" s="13">
        <f t="shared" si="0"/>
        <v>21</v>
      </c>
      <c r="L22" s="13">
        <v>5</v>
      </c>
      <c r="M22" s="13">
        <v>0</v>
      </c>
      <c r="N22" s="13">
        <v>344</v>
      </c>
      <c r="O22" s="13">
        <v>18</v>
      </c>
      <c r="P22" s="13">
        <v>420</v>
      </c>
      <c r="Q22" s="13">
        <v>365</v>
      </c>
    </row>
    <row r="23" ht="18" customHeight="1" spans="1:17">
      <c r="A23" s="12" t="s">
        <v>60</v>
      </c>
      <c r="B23" s="45" t="s">
        <v>61</v>
      </c>
      <c r="C23" s="12" t="s">
        <v>62</v>
      </c>
      <c r="D23" s="12" t="s">
        <v>21</v>
      </c>
      <c r="E23" s="12">
        <v>126</v>
      </c>
      <c r="F23" s="13">
        <v>20</v>
      </c>
      <c r="G23" s="13">
        <v>2</v>
      </c>
      <c r="H23" s="13">
        <v>14</v>
      </c>
      <c r="I23" s="13">
        <v>0</v>
      </c>
      <c r="J23" s="13">
        <v>0</v>
      </c>
      <c r="K23" s="13">
        <f t="shared" si="0"/>
        <v>16</v>
      </c>
      <c r="L23" s="13">
        <v>14</v>
      </c>
      <c r="M23" s="13">
        <v>3</v>
      </c>
      <c r="N23" s="13">
        <v>112</v>
      </c>
      <c r="O23" s="13">
        <v>15</v>
      </c>
      <c r="P23" s="13">
        <v>383</v>
      </c>
      <c r="Q23" s="13">
        <v>345</v>
      </c>
    </row>
    <row r="24" ht="18" customHeight="1" spans="1:17">
      <c r="A24" s="12"/>
      <c r="B24" s="14" t="s">
        <v>63</v>
      </c>
      <c r="C24" s="12" t="s">
        <v>64</v>
      </c>
      <c r="D24" s="12" t="s">
        <v>21</v>
      </c>
      <c r="E24" s="12">
        <v>12</v>
      </c>
      <c r="F24" s="13">
        <v>8</v>
      </c>
      <c r="G24" s="13">
        <v>0</v>
      </c>
      <c r="H24" s="13">
        <v>5</v>
      </c>
      <c r="I24" s="13">
        <v>0</v>
      </c>
      <c r="J24" s="13">
        <v>0</v>
      </c>
      <c r="K24" s="13">
        <f t="shared" si="0"/>
        <v>5</v>
      </c>
      <c r="L24" s="13">
        <v>3</v>
      </c>
      <c r="M24" s="13">
        <v>2</v>
      </c>
      <c r="N24" s="13">
        <v>10</v>
      </c>
      <c r="O24" s="13">
        <v>4</v>
      </c>
      <c r="P24" s="13">
        <v>403</v>
      </c>
      <c r="Q24" s="13">
        <v>350</v>
      </c>
    </row>
    <row r="25" ht="18" customHeight="1" spans="1:17">
      <c r="A25" s="12" t="s">
        <v>65</v>
      </c>
      <c r="B25" s="45" t="s">
        <v>66</v>
      </c>
      <c r="C25" s="12" t="s">
        <v>67</v>
      </c>
      <c r="D25" s="12" t="s">
        <v>21</v>
      </c>
      <c r="E25" s="12">
        <v>21</v>
      </c>
      <c r="F25" s="13">
        <v>6</v>
      </c>
      <c r="G25" s="13">
        <v>0</v>
      </c>
      <c r="H25" s="13">
        <v>4</v>
      </c>
      <c r="I25" s="13">
        <v>0</v>
      </c>
      <c r="J25" s="13">
        <v>0</v>
      </c>
      <c r="K25" s="13">
        <f t="shared" si="0"/>
        <v>4</v>
      </c>
      <c r="L25" s="13">
        <v>0</v>
      </c>
      <c r="M25" s="13">
        <v>0</v>
      </c>
      <c r="N25" s="13">
        <v>8</v>
      </c>
      <c r="O25" s="13">
        <v>0</v>
      </c>
      <c r="P25" s="13">
        <v>387</v>
      </c>
      <c r="Q25" s="13">
        <v>352</v>
      </c>
    </row>
    <row r="26" ht="18" customHeight="1" spans="1:17">
      <c r="A26" s="12"/>
      <c r="B26" s="45" t="s">
        <v>68</v>
      </c>
      <c r="C26" s="12" t="s">
        <v>69</v>
      </c>
      <c r="D26" s="12" t="s">
        <v>21</v>
      </c>
      <c r="E26" s="12">
        <v>43</v>
      </c>
      <c r="F26" s="13">
        <v>14</v>
      </c>
      <c r="G26" s="13">
        <v>0</v>
      </c>
      <c r="H26" s="13">
        <v>11</v>
      </c>
      <c r="I26" s="13">
        <v>0</v>
      </c>
      <c r="J26" s="13">
        <v>0</v>
      </c>
      <c r="K26" s="13">
        <f t="shared" si="0"/>
        <v>11</v>
      </c>
      <c r="L26" s="13">
        <v>3</v>
      </c>
      <c r="M26" s="13">
        <v>2</v>
      </c>
      <c r="N26" s="13">
        <v>24</v>
      </c>
      <c r="O26" s="13">
        <v>6</v>
      </c>
      <c r="P26" s="13">
        <v>380</v>
      </c>
      <c r="Q26" s="13">
        <v>329</v>
      </c>
    </row>
    <row r="27" ht="18" customHeight="1" spans="1:17">
      <c r="A27" s="12"/>
      <c r="B27" s="45" t="s">
        <v>70</v>
      </c>
      <c r="C27" s="12" t="s">
        <v>71</v>
      </c>
      <c r="D27" s="12" t="s">
        <v>21</v>
      </c>
      <c r="E27" s="12">
        <v>18</v>
      </c>
      <c r="F27" s="13">
        <v>4</v>
      </c>
      <c r="G27" s="13">
        <v>0</v>
      </c>
      <c r="H27" s="13">
        <v>4</v>
      </c>
      <c r="I27" s="13">
        <v>0</v>
      </c>
      <c r="J27" s="13">
        <v>0</v>
      </c>
      <c r="K27" s="13">
        <f t="shared" si="0"/>
        <v>4</v>
      </c>
      <c r="L27" s="13">
        <v>0</v>
      </c>
      <c r="M27" s="13">
        <v>0</v>
      </c>
      <c r="N27" s="13">
        <v>13</v>
      </c>
      <c r="O27" s="13">
        <v>2</v>
      </c>
      <c r="P27" s="13">
        <v>367</v>
      </c>
      <c r="Q27" s="13">
        <v>326</v>
      </c>
    </row>
    <row r="28" ht="18" customHeight="1" spans="1:17">
      <c r="A28" s="12"/>
      <c r="B28" s="45" t="s">
        <v>72</v>
      </c>
      <c r="C28" s="12" t="s">
        <v>73</v>
      </c>
      <c r="D28" s="12" t="s">
        <v>21</v>
      </c>
      <c r="E28" s="12">
        <v>35</v>
      </c>
      <c r="F28" s="13">
        <v>8</v>
      </c>
      <c r="G28" s="13">
        <v>0</v>
      </c>
      <c r="H28" s="13">
        <v>5</v>
      </c>
      <c r="I28" s="13">
        <v>0</v>
      </c>
      <c r="J28" s="13">
        <v>0</v>
      </c>
      <c r="K28" s="13">
        <f t="shared" si="0"/>
        <v>5</v>
      </c>
      <c r="L28" s="13">
        <v>7</v>
      </c>
      <c r="M28" s="13">
        <v>3</v>
      </c>
      <c r="N28" s="13">
        <v>23</v>
      </c>
      <c r="O28" s="13">
        <v>4</v>
      </c>
      <c r="P28" s="13">
        <v>366</v>
      </c>
      <c r="Q28" s="13">
        <v>339</v>
      </c>
    </row>
    <row r="29" ht="18" customHeight="1" spans="1:17">
      <c r="A29" s="12"/>
      <c r="B29" s="45" t="s">
        <v>74</v>
      </c>
      <c r="C29" s="12" t="s">
        <v>75</v>
      </c>
      <c r="D29" s="12" t="s">
        <v>21</v>
      </c>
      <c r="E29" s="12">
        <v>27</v>
      </c>
      <c r="F29" s="13">
        <v>9</v>
      </c>
      <c r="G29" s="13">
        <v>0</v>
      </c>
      <c r="H29" s="13">
        <v>7</v>
      </c>
      <c r="I29" s="13">
        <v>0</v>
      </c>
      <c r="J29" s="13">
        <v>0</v>
      </c>
      <c r="K29" s="13">
        <f t="shared" si="0"/>
        <v>7</v>
      </c>
      <c r="L29" s="13">
        <v>8</v>
      </c>
      <c r="M29" s="13">
        <v>2</v>
      </c>
      <c r="N29" s="13">
        <v>20</v>
      </c>
      <c r="O29" s="13">
        <v>6</v>
      </c>
      <c r="P29" s="13">
        <v>379</v>
      </c>
      <c r="Q29" s="13">
        <v>326</v>
      </c>
    </row>
    <row r="30" ht="18" customHeight="1" spans="1:17">
      <c r="A30" s="12"/>
      <c r="B30" s="45" t="s">
        <v>76</v>
      </c>
      <c r="C30" s="12" t="s">
        <v>77</v>
      </c>
      <c r="D30" s="12" t="s">
        <v>21</v>
      </c>
      <c r="E30" s="12">
        <v>10</v>
      </c>
      <c r="F30" s="13">
        <v>3</v>
      </c>
      <c r="G30" s="13">
        <v>0</v>
      </c>
      <c r="H30" s="13">
        <v>3</v>
      </c>
      <c r="I30" s="13">
        <v>0</v>
      </c>
      <c r="J30" s="13">
        <v>0</v>
      </c>
      <c r="K30" s="13">
        <f t="shared" si="0"/>
        <v>3</v>
      </c>
      <c r="L30" s="13">
        <v>0</v>
      </c>
      <c r="M30" s="13">
        <v>0</v>
      </c>
      <c r="N30" s="13">
        <v>9</v>
      </c>
      <c r="O30" s="13">
        <v>3</v>
      </c>
      <c r="P30" s="13">
        <v>347</v>
      </c>
      <c r="Q30" s="13">
        <v>328</v>
      </c>
    </row>
    <row r="31" ht="18" customHeight="1" spans="1:17">
      <c r="A31" s="12"/>
      <c r="B31" s="45" t="s">
        <v>78</v>
      </c>
      <c r="C31" s="12" t="s">
        <v>79</v>
      </c>
      <c r="D31" s="12" t="s">
        <v>21</v>
      </c>
      <c r="E31" s="12">
        <v>14</v>
      </c>
      <c r="F31" s="13">
        <v>5</v>
      </c>
      <c r="G31" s="13">
        <v>0</v>
      </c>
      <c r="H31" s="13">
        <v>4</v>
      </c>
      <c r="I31" s="13">
        <v>2</v>
      </c>
      <c r="J31" s="13">
        <v>0</v>
      </c>
      <c r="K31" s="13">
        <f t="shared" si="0"/>
        <v>6</v>
      </c>
      <c r="L31" s="13">
        <v>1</v>
      </c>
      <c r="M31" s="13">
        <v>1</v>
      </c>
      <c r="N31" s="13">
        <v>6</v>
      </c>
      <c r="O31" s="13">
        <v>4</v>
      </c>
      <c r="P31" s="13">
        <v>377</v>
      </c>
      <c r="Q31" s="13">
        <v>327</v>
      </c>
    </row>
    <row r="32" ht="18" customHeight="1" spans="1:17">
      <c r="A32" s="12"/>
      <c r="B32" s="12" t="s">
        <v>80</v>
      </c>
      <c r="C32" s="12" t="s">
        <v>81</v>
      </c>
      <c r="D32" s="12" t="s">
        <v>21</v>
      </c>
      <c r="E32" s="12">
        <v>40</v>
      </c>
      <c r="F32" s="13">
        <v>12</v>
      </c>
      <c r="G32" s="13">
        <v>0</v>
      </c>
      <c r="H32" s="13">
        <v>6</v>
      </c>
      <c r="I32" s="13">
        <v>0</v>
      </c>
      <c r="J32" s="13">
        <v>0</v>
      </c>
      <c r="K32" s="13">
        <f t="shared" si="0"/>
        <v>6</v>
      </c>
      <c r="L32" s="13">
        <v>1</v>
      </c>
      <c r="M32" s="13">
        <v>0</v>
      </c>
      <c r="N32" s="13">
        <v>30</v>
      </c>
      <c r="O32" s="13">
        <v>4</v>
      </c>
      <c r="P32" s="13">
        <v>369</v>
      </c>
      <c r="Q32" s="13">
        <v>344</v>
      </c>
    </row>
    <row r="33" ht="18" customHeight="1" spans="1:17">
      <c r="A33" s="15" t="s">
        <v>82</v>
      </c>
      <c r="B33" s="45" t="s">
        <v>83</v>
      </c>
      <c r="C33" s="12" t="s">
        <v>84</v>
      </c>
      <c r="D33" s="12" t="s">
        <v>21</v>
      </c>
      <c r="E33" s="12">
        <v>237</v>
      </c>
      <c r="F33" s="13">
        <v>86</v>
      </c>
      <c r="G33" s="13">
        <v>0</v>
      </c>
      <c r="H33" s="13">
        <v>65</v>
      </c>
      <c r="I33" s="13">
        <v>0</v>
      </c>
      <c r="J33" s="13">
        <v>0</v>
      </c>
      <c r="K33" s="13">
        <f t="shared" si="0"/>
        <v>65</v>
      </c>
      <c r="L33" s="13">
        <v>13</v>
      </c>
      <c r="M33" s="13">
        <v>8</v>
      </c>
      <c r="N33" s="13">
        <v>202</v>
      </c>
      <c r="O33" s="13">
        <v>57</v>
      </c>
      <c r="P33" s="13">
        <v>397</v>
      </c>
      <c r="Q33" s="13">
        <v>274</v>
      </c>
    </row>
    <row r="34" ht="18" customHeight="1" spans="1:17">
      <c r="A34" s="12" t="s">
        <v>85</v>
      </c>
      <c r="B34" s="45" t="s">
        <v>86</v>
      </c>
      <c r="C34" s="12" t="s">
        <v>87</v>
      </c>
      <c r="D34" s="12" t="s">
        <v>21</v>
      </c>
      <c r="E34" s="12">
        <v>13</v>
      </c>
      <c r="F34" s="13">
        <v>6</v>
      </c>
      <c r="G34" s="13">
        <v>0</v>
      </c>
      <c r="H34" s="13">
        <v>6</v>
      </c>
      <c r="I34" s="13">
        <v>18</v>
      </c>
      <c r="J34" s="13">
        <v>0</v>
      </c>
      <c r="K34" s="13">
        <f t="shared" si="0"/>
        <v>24</v>
      </c>
      <c r="L34" s="13">
        <v>3</v>
      </c>
      <c r="M34" s="13">
        <v>13</v>
      </c>
      <c r="N34" s="13">
        <v>7</v>
      </c>
      <c r="O34" s="13">
        <v>20</v>
      </c>
      <c r="P34" s="13">
        <v>353</v>
      </c>
      <c r="Q34" s="13">
        <v>284</v>
      </c>
    </row>
    <row r="35" ht="18" customHeight="1" spans="1:17">
      <c r="A35" s="12" t="s">
        <v>88</v>
      </c>
      <c r="B35" s="45" t="s">
        <v>89</v>
      </c>
      <c r="C35" s="12" t="s">
        <v>90</v>
      </c>
      <c r="D35" s="12" t="s">
        <v>21</v>
      </c>
      <c r="E35" s="12">
        <v>29</v>
      </c>
      <c r="F35" s="13">
        <v>11</v>
      </c>
      <c r="G35" s="13">
        <v>0</v>
      </c>
      <c r="H35" s="13">
        <v>8</v>
      </c>
      <c r="I35" s="13">
        <v>7</v>
      </c>
      <c r="J35" s="13">
        <v>0</v>
      </c>
      <c r="K35" s="13">
        <f t="shared" si="0"/>
        <v>15</v>
      </c>
      <c r="L35" s="13">
        <v>5</v>
      </c>
      <c r="M35" s="13">
        <v>4</v>
      </c>
      <c r="N35" s="13">
        <v>25</v>
      </c>
      <c r="O35" s="13">
        <v>14</v>
      </c>
      <c r="P35" s="13">
        <v>356</v>
      </c>
      <c r="Q35" s="13">
        <v>279</v>
      </c>
    </row>
    <row r="36" ht="18" customHeight="1" spans="1:17">
      <c r="A36" s="12" t="s">
        <v>91</v>
      </c>
      <c r="B36" s="45" t="s">
        <v>92</v>
      </c>
      <c r="C36" s="12" t="s">
        <v>93</v>
      </c>
      <c r="D36" s="12" t="s">
        <v>21</v>
      </c>
      <c r="E36" s="12">
        <v>66</v>
      </c>
      <c r="F36" s="13">
        <v>22</v>
      </c>
      <c r="G36" s="13">
        <v>0</v>
      </c>
      <c r="H36" s="13">
        <v>16</v>
      </c>
      <c r="I36" s="13">
        <v>5</v>
      </c>
      <c r="J36" s="13">
        <v>0</v>
      </c>
      <c r="K36" s="13">
        <f t="shared" si="0"/>
        <v>21</v>
      </c>
      <c r="L36" s="13">
        <v>1</v>
      </c>
      <c r="M36" s="13">
        <v>2</v>
      </c>
      <c r="N36" s="13">
        <v>46</v>
      </c>
      <c r="O36" s="13">
        <v>16</v>
      </c>
      <c r="P36" s="13">
        <v>388</v>
      </c>
      <c r="Q36" s="13">
        <v>323</v>
      </c>
    </row>
    <row r="37" ht="18" customHeight="1" spans="1:17">
      <c r="A37" s="12" t="s">
        <v>94</v>
      </c>
      <c r="B37" s="45" t="s">
        <v>95</v>
      </c>
      <c r="C37" s="12" t="s">
        <v>96</v>
      </c>
      <c r="D37" s="12" t="s">
        <v>21</v>
      </c>
      <c r="E37" s="12">
        <v>183</v>
      </c>
      <c r="F37" s="13">
        <v>17</v>
      </c>
      <c r="G37" s="13">
        <v>2</v>
      </c>
      <c r="H37" s="13">
        <v>10</v>
      </c>
      <c r="I37" s="13">
        <v>0</v>
      </c>
      <c r="J37" s="13">
        <v>0</v>
      </c>
      <c r="K37" s="13">
        <f t="shared" si="0"/>
        <v>12</v>
      </c>
      <c r="L37" s="13">
        <v>10</v>
      </c>
      <c r="M37" s="13">
        <v>5</v>
      </c>
      <c r="N37" s="13">
        <v>138</v>
      </c>
      <c r="O37" s="13">
        <v>10</v>
      </c>
      <c r="P37" s="13">
        <v>407</v>
      </c>
      <c r="Q37" s="13">
        <v>348</v>
      </c>
    </row>
    <row r="38" ht="18" customHeight="1" spans="1:17">
      <c r="A38" s="12"/>
      <c r="B38" s="45" t="s">
        <v>97</v>
      </c>
      <c r="C38" s="12" t="s">
        <v>98</v>
      </c>
      <c r="D38" s="12" t="s">
        <v>21</v>
      </c>
      <c r="E38" s="12">
        <v>31</v>
      </c>
      <c r="F38" s="13">
        <v>3</v>
      </c>
      <c r="G38" s="13">
        <v>0</v>
      </c>
      <c r="H38" s="13">
        <v>3</v>
      </c>
      <c r="I38" s="13">
        <v>0</v>
      </c>
      <c r="J38" s="13">
        <v>0</v>
      </c>
      <c r="K38" s="13">
        <f t="shared" si="0"/>
        <v>3</v>
      </c>
      <c r="L38" s="13">
        <v>2</v>
      </c>
      <c r="M38" s="13">
        <v>0</v>
      </c>
      <c r="N38" s="13">
        <v>24</v>
      </c>
      <c r="O38" s="13">
        <v>3</v>
      </c>
      <c r="P38" s="13">
        <v>386</v>
      </c>
      <c r="Q38" s="13">
        <v>348</v>
      </c>
    </row>
    <row r="39" ht="18" customHeight="1" spans="1:17">
      <c r="A39" s="12"/>
      <c r="B39" s="45" t="s">
        <v>99</v>
      </c>
      <c r="C39" s="12" t="s">
        <v>100</v>
      </c>
      <c r="D39" s="12" t="s">
        <v>21</v>
      </c>
      <c r="E39" s="12">
        <v>20</v>
      </c>
      <c r="F39" s="13">
        <v>8</v>
      </c>
      <c r="G39" s="13">
        <v>2</v>
      </c>
      <c r="H39" s="13">
        <v>5</v>
      </c>
      <c r="I39" s="13">
        <v>0</v>
      </c>
      <c r="J39" s="13">
        <v>0</v>
      </c>
      <c r="K39" s="13">
        <f t="shared" si="0"/>
        <v>7</v>
      </c>
      <c r="L39" s="13">
        <v>4</v>
      </c>
      <c r="M39" s="13">
        <v>4</v>
      </c>
      <c r="N39" s="13">
        <v>16</v>
      </c>
      <c r="O39" s="13">
        <v>6</v>
      </c>
      <c r="P39" s="13">
        <v>401</v>
      </c>
      <c r="Q39" s="13">
        <v>364</v>
      </c>
    </row>
    <row r="40" ht="18" customHeight="1" spans="1:17">
      <c r="A40" s="12" t="s">
        <v>101</v>
      </c>
      <c r="B40" s="45" t="s">
        <v>102</v>
      </c>
      <c r="C40" s="12" t="s">
        <v>103</v>
      </c>
      <c r="D40" s="12" t="s">
        <v>21</v>
      </c>
      <c r="E40" s="12">
        <v>18</v>
      </c>
      <c r="F40" s="13">
        <v>6</v>
      </c>
      <c r="G40" s="13">
        <v>0</v>
      </c>
      <c r="H40" s="13">
        <v>6</v>
      </c>
      <c r="I40" s="13">
        <v>3</v>
      </c>
      <c r="J40" s="13">
        <v>0</v>
      </c>
      <c r="K40" s="13">
        <f t="shared" si="0"/>
        <v>9</v>
      </c>
      <c r="L40" s="13">
        <v>2</v>
      </c>
      <c r="M40" s="13">
        <v>2</v>
      </c>
      <c r="N40" s="13">
        <v>8</v>
      </c>
      <c r="O40" s="13">
        <v>5</v>
      </c>
      <c r="P40" s="13">
        <v>398</v>
      </c>
      <c r="Q40" s="13">
        <v>355</v>
      </c>
    </row>
    <row r="41" ht="18" customHeight="1" spans="1:17">
      <c r="A41" s="12"/>
      <c r="B41" s="45" t="s">
        <v>104</v>
      </c>
      <c r="C41" s="12" t="s">
        <v>105</v>
      </c>
      <c r="D41" s="12" t="s">
        <v>21</v>
      </c>
      <c r="E41" s="12">
        <v>102</v>
      </c>
      <c r="F41" s="13">
        <v>41</v>
      </c>
      <c r="G41" s="13">
        <v>1</v>
      </c>
      <c r="H41" s="13">
        <v>19</v>
      </c>
      <c r="I41" s="13">
        <v>0</v>
      </c>
      <c r="J41" s="13">
        <v>0</v>
      </c>
      <c r="K41" s="13">
        <f t="shared" si="0"/>
        <v>20</v>
      </c>
      <c r="L41" s="13">
        <v>7</v>
      </c>
      <c r="M41" s="13">
        <v>6</v>
      </c>
      <c r="N41" s="13">
        <v>85</v>
      </c>
      <c r="O41" s="13">
        <v>20</v>
      </c>
      <c r="P41" s="13">
        <v>405</v>
      </c>
      <c r="Q41" s="13">
        <v>368</v>
      </c>
    </row>
    <row r="42" ht="18" customHeight="1" spans="1:17">
      <c r="A42" s="12" t="s">
        <v>106</v>
      </c>
      <c r="B42" s="45" t="s">
        <v>107</v>
      </c>
      <c r="C42" s="12" t="s">
        <v>108</v>
      </c>
      <c r="D42" s="12" t="s">
        <v>21</v>
      </c>
      <c r="E42" s="12">
        <v>86</v>
      </c>
      <c r="F42" s="13">
        <v>21</v>
      </c>
      <c r="G42" s="13">
        <v>1</v>
      </c>
      <c r="H42" s="13">
        <v>9</v>
      </c>
      <c r="I42" s="13">
        <v>0</v>
      </c>
      <c r="J42" s="13">
        <v>0</v>
      </c>
      <c r="K42" s="13">
        <f t="shared" si="0"/>
        <v>10</v>
      </c>
      <c r="L42" s="13">
        <v>2</v>
      </c>
      <c r="M42" s="13">
        <v>3</v>
      </c>
      <c r="N42" s="13">
        <v>63</v>
      </c>
      <c r="O42" s="13">
        <v>9</v>
      </c>
      <c r="P42" s="13">
        <v>406</v>
      </c>
      <c r="Q42" s="13">
        <v>377</v>
      </c>
    </row>
    <row r="43" ht="18" customHeight="1" spans="1:17">
      <c r="A43" s="12"/>
      <c r="B43" s="45" t="s">
        <v>109</v>
      </c>
      <c r="C43" s="12" t="s">
        <v>110</v>
      </c>
      <c r="D43" s="12" t="s">
        <v>21</v>
      </c>
      <c r="E43" s="12">
        <v>12</v>
      </c>
      <c r="F43" s="13">
        <v>6</v>
      </c>
      <c r="G43" s="13">
        <v>0</v>
      </c>
      <c r="H43" s="13">
        <v>5</v>
      </c>
      <c r="I43" s="13">
        <v>0</v>
      </c>
      <c r="J43" s="13">
        <v>0</v>
      </c>
      <c r="K43" s="13">
        <f t="shared" si="0"/>
        <v>5</v>
      </c>
      <c r="L43" s="13">
        <v>1</v>
      </c>
      <c r="M43" s="13">
        <v>1</v>
      </c>
      <c r="N43" s="13">
        <v>6</v>
      </c>
      <c r="O43" s="13">
        <v>4</v>
      </c>
      <c r="P43" s="13">
        <v>415</v>
      </c>
      <c r="Q43" s="13">
        <v>359</v>
      </c>
    </row>
    <row r="44" ht="18" customHeight="1" spans="1:17">
      <c r="A44" s="12" t="s">
        <v>111</v>
      </c>
      <c r="B44" s="45" t="s">
        <v>112</v>
      </c>
      <c r="C44" s="12" t="s">
        <v>113</v>
      </c>
      <c r="D44" s="12" t="s">
        <v>21</v>
      </c>
      <c r="E44" s="12">
        <v>22</v>
      </c>
      <c r="F44" s="13">
        <v>10</v>
      </c>
      <c r="G44" s="13">
        <v>3</v>
      </c>
      <c r="H44" s="13">
        <v>9</v>
      </c>
      <c r="I44" s="13">
        <v>0</v>
      </c>
      <c r="J44" s="13">
        <v>0</v>
      </c>
      <c r="K44" s="13">
        <f t="shared" si="0"/>
        <v>12</v>
      </c>
      <c r="L44" s="13">
        <v>0</v>
      </c>
      <c r="M44" s="13">
        <v>3</v>
      </c>
      <c r="N44" s="13">
        <v>8</v>
      </c>
      <c r="O44" s="13">
        <v>6</v>
      </c>
      <c r="P44" s="13">
        <v>408</v>
      </c>
      <c r="Q44" s="13">
        <v>355</v>
      </c>
    </row>
    <row r="45" ht="18" customHeight="1" spans="1:17">
      <c r="A45" s="12"/>
      <c r="B45" s="12" t="s">
        <v>114</v>
      </c>
      <c r="C45" s="12" t="s">
        <v>115</v>
      </c>
      <c r="D45" s="12" t="s">
        <v>21</v>
      </c>
      <c r="E45" s="12">
        <v>0</v>
      </c>
      <c r="F45" s="13">
        <v>0</v>
      </c>
      <c r="G45" s="13">
        <v>1</v>
      </c>
      <c r="H45" s="13">
        <v>0</v>
      </c>
      <c r="I45" s="13">
        <v>1</v>
      </c>
      <c r="J45" s="13">
        <v>0</v>
      </c>
      <c r="K45" s="13">
        <f t="shared" si="0"/>
        <v>2</v>
      </c>
      <c r="L45" s="13">
        <v>0</v>
      </c>
      <c r="M45" s="13">
        <v>1</v>
      </c>
      <c r="N45" s="13">
        <v>0</v>
      </c>
      <c r="O45" s="13">
        <v>2</v>
      </c>
      <c r="P45" s="13">
        <v>378</v>
      </c>
      <c r="Q45" s="13">
        <v>378</v>
      </c>
    </row>
    <row r="46" ht="18" customHeight="1" spans="1:17">
      <c r="A46" s="12" t="s">
        <v>116</v>
      </c>
      <c r="B46" s="45" t="s">
        <v>117</v>
      </c>
      <c r="C46" s="12" t="s">
        <v>118</v>
      </c>
      <c r="D46" s="12" t="s">
        <v>21</v>
      </c>
      <c r="E46" s="12">
        <v>11</v>
      </c>
      <c r="F46" s="13">
        <v>3</v>
      </c>
      <c r="G46" s="13">
        <v>0</v>
      </c>
      <c r="H46" s="13">
        <v>3</v>
      </c>
      <c r="I46" s="13">
        <v>18</v>
      </c>
      <c r="J46" s="13">
        <v>0</v>
      </c>
      <c r="K46" s="13">
        <f t="shared" si="0"/>
        <v>21</v>
      </c>
      <c r="L46" s="13">
        <v>1</v>
      </c>
      <c r="M46" s="13">
        <v>4</v>
      </c>
      <c r="N46" s="13">
        <v>9</v>
      </c>
      <c r="O46" s="13">
        <v>20</v>
      </c>
      <c r="P46" s="13">
        <v>386</v>
      </c>
      <c r="Q46" s="13">
        <v>288</v>
      </c>
    </row>
    <row r="47" ht="18" customHeight="1" spans="1:17">
      <c r="A47" s="12" t="s">
        <v>119</v>
      </c>
      <c r="B47" s="14" t="s">
        <v>120</v>
      </c>
      <c r="C47" s="12" t="s">
        <v>121</v>
      </c>
      <c r="D47" s="12" t="s">
        <v>21</v>
      </c>
      <c r="E47" s="12">
        <v>0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  <c r="K47" s="13">
        <f t="shared" si="0"/>
        <v>1</v>
      </c>
      <c r="L47" s="13">
        <v>0</v>
      </c>
      <c r="M47" s="13">
        <v>0</v>
      </c>
      <c r="N47" s="13">
        <v>0</v>
      </c>
      <c r="O47" s="13">
        <v>1</v>
      </c>
      <c r="P47" s="13">
        <v>399</v>
      </c>
      <c r="Q47" s="13">
        <v>399</v>
      </c>
    </row>
    <row r="48" ht="18" customHeight="1" spans="1:17">
      <c r="A48" s="12"/>
      <c r="B48" s="14" t="s">
        <v>122</v>
      </c>
      <c r="C48" s="12" t="s">
        <v>123</v>
      </c>
      <c r="D48" s="12" t="s">
        <v>21</v>
      </c>
      <c r="E48" s="12">
        <v>1</v>
      </c>
      <c r="F48" s="13">
        <v>0</v>
      </c>
      <c r="G48" s="13">
        <v>0</v>
      </c>
      <c r="H48" s="13">
        <v>0</v>
      </c>
      <c r="I48" s="13">
        <v>2</v>
      </c>
      <c r="J48" s="13">
        <v>0</v>
      </c>
      <c r="K48" s="13">
        <f t="shared" si="0"/>
        <v>2</v>
      </c>
      <c r="L48" s="13">
        <v>0</v>
      </c>
      <c r="M48" s="13">
        <v>0</v>
      </c>
      <c r="N48" s="13">
        <v>1</v>
      </c>
      <c r="O48" s="13">
        <v>2</v>
      </c>
      <c r="P48" s="13">
        <v>396</v>
      </c>
      <c r="Q48" s="13">
        <v>383</v>
      </c>
    </row>
    <row r="49" ht="18" customHeight="1" spans="1:17">
      <c r="A49" s="12"/>
      <c r="B49" s="14" t="s">
        <v>124</v>
      </c>
      <c r="C49" s="12" t="s">
        <v>125</v>
      </c>
      <c r="D49" s="12" t="s">
        <v>21</v>
      </c>
      <c r="E49" s="12">
        <v>1</v>
      </c>
      <c r="F49" s="13">
        <v>1</v>
      </c>
      <c r="G49" s="13">
        <v>0</v>
      </c>
      <c r="H49" s="13">
        <v>1</v>
      </c>
      <c r="I49" s="13">
        <v>2</v>
      </c>
      <c r="J49" s="13">
        <v>0</v>
      </c>
      <c r="K49" s="13">
        <f t="shared" si="0"/>
        <v>3</v>
      </c>
      <c r="L49" s="13">
        <v>0</v>
      </c>
      <c r="M49" s="13">
        <v>0</v>
      </c>
      <c r="N49" s="13">
        <v>1</v>
      </c>
      <c r="O49" s="13">
        <v>1</v>
      </c>
      <c r="P49" s="13">
        <v>376</v>
      </c>
      <c r="Q49" s="13">
        <v>357</v>
      </c>
    </row>
    <row r="50" ht="18" customHeight="1" spans="1:17">
      <c r="A50" s="12"/>
      <c r="B50" s="14" t="s">
        <v>126</v>
      </c>
      <c r="C50" s="12" t="s">
        <v>127</v>
      </c>
      <c r="D50" s="12" t="s">
        <v>21</v>
      </c>
      <c r="E50" s="12">
        <v>7</v>
      </c>
      <c r="F50" s="13">
        <v>1</v>
      </c>
      <c r="G50" s="13">
        <v>0</v>
      </c>
      <c r="H50" s="13">
        <v>1</v>
      </c>
      <c r="I50" s="13">
        <v>1</v>
      </c>
      <c r="J50" s="13">
        <v>0</v>
      </c>
      <c r="K50" s="13">
        <f t="shared" si="0"/>
        <v>2</v>
      </c>
      <c r="L50" s="13">
        <v>0</v>
      </c>
      <c r="M50" s="13">
        <v>1</v>
      </c>
      <c r="N50" s="13">
        <v>2</v>
      </c>
      <c r="O50" s="13">
        <v>2</v>
      </c>
      <c r="P50" s="13">
        <v>381</v>
      </c>
      <c r="Q50" s="13">
        <v>369</v>
      </c>
    </row>
    <row r="51" ht="18" customHeight="1" spans="1:17">
      <c r="A51" s="12"/>
      <c r="B51" s="14" t="s">
        <v>128</v>
      </c>
      <c r="C51" s="12" t="s">
        <v>129</v>
      </c>
      <c r="D51" s="12" t="s">
        <v>21</v>
      </c>
      <c r="E51" s="12">
        <v>6</v>
      </c>
      <c r="F51" s="13">
        <v>0</v>
      </c>
      <c r="G51" s="13">
        <v>0</v>
      </c>
      <c r="H51" s="13">
        <v>0</v>
      </c>
      <c r="I51" s="13">
        <v>2</v>
      </c>
      <c r="J51" s="13">
        <v>0</v>
      </c>
      <c r="K51" s="13">
        <f t="shared" si="0"/>
        <v>2</v>
      </c>
      <c r="L51" s="13">
        <v>0</v>
      </c>
      <c r="M51" s="13">
        <v>0</v>
      </c>
      <c r="N51" s="13">
        <v>5</v>
      </c>
      <c r="O51" s="13">
        <v>2</v>
      </c>
      <c r="P51" s="13">
        <v>395</v>
      </c>
      <c r="Q51" s="13">
        <v>385</v>
      </c>
    </row>
    <row r="52" ht="18" customHeight="1" spans="1:17">
      <c r="A52" s="12"/>
      <c r="B52" s="45" t="s">
        <v>130</v>
      </c>
      <c r="C52" s="12" t="s">
        <v>131</v>
      </c>
      <c r="D52" s="12" t="s">
        <v>21</v>
      </c>
      <c r="E52" s="12">
        <v>10</v>
      </c>
      <c r="F52" s="13">
        <v>4</v>
      </c>
      <c r="G52" s="13">
        <v>0</v>
      </c>
      <c r="H52" s="13">
        <v>3</v>
      </c>
      <c r="I52" s="13">
        <v>1</v>
      </c>
      <c r="J52" s="13">
        <v>0</v>
      </c>
      <c r="K52" s="13">
        <f t="shared" si="0"/>
        <v>4</v>
      </c>
      <c r="L52" s="13">
        <v>1</v>
      </c>
      <c r="M52" s="13">
        <v>0</v>
      </c>
      <c r="N52" s="13">
        <v>8</v>
      </c>
      <c r="O52" s="13">
        <v>4</v>
      </c>
      <c r="P52" s="13">
        <v>393</v>
      </c>
      <c r="Q52" s="13">
        <v>360</v>
      </c>
    </row>
    <row r="53" s="2" customFormat="1" ht="18" customHeight="1" spans="1:17">
      <c r="A53" s="12" t="s">
        <v>132</v>
      </c>
      <c r="B53" s="45" t="s">
        <v>133</v>
      </c>
      <c r="C53" s="12" t="s">
        <v>134</v>
      </c>
      <c r="D53" s="12" t="s">
        <v>21</v>
      </c>
      <c r="E53" s="12">
        <v>47</v>
      </c>
      <c r="F53" s="13">
        <v>16</v>
      </c>
      <c r="G53" s="13">
        <v>2</v>
      </c>
      <c r="H53" s="13">
        <v>11</v>
      </c>
      <c r="I53" s="13">
        <v>6</v>
      </c>
      <c r="J53" s="13">
        <v>0</v>
      </c>
      <c r="K53" s="13">
        <f t="shared" si="0"/>
        <v>19</v>
      </c>
      <c r="L53" s="13">
        <v>7</v>
      </c>
      <c r="M53" s="13">
        <v>7</v>
      </c>
      <c r="N53" s="13">
        <v>37</v>
      </c>
      <c r="O53" s="13">
        <v>13</v>
      </c>
      <c r="P53" s="13">
        <v>391</v>
      </c>
      <c r="Q53" s="13">
        <v>280</v>
      </c>
    </row>
    <row r="54" ht="18" customHeight="1" spans="1:17">
      <c r="A54" s="12"/>
      <c r="B54" s="45" t="s">
        <v>135</v>
      </c>
      <c r="C54" s="12" t="s">
        <v>28</v>
      </c>
      <c r="D54" s="12" t="s">
        <v>21</v>
      </c>
      <c r="E54" s="12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f t="shared" si="0"/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</row>
    <row r="55" ht="18" customHeight="1" spans="1:17">
      <c r="A55" s="16"/>
      <c r="B55" s="16"/>
      <c r="C55" s="16" t="s">
        <v>136</v>
      </c>
      <c r="D55" s="16"/>
      <c r="E55" s="16">
        <f>SUM(E3:E54)</f>
        <v>3897</v>
      </c>
      <c r="F55" s="17">
        <f>SUM(F3:F54)</f>
        <v>794</v>
      </c>
      <c r="G55" s="17">
        <f>SUM(G3:G54)</f>
        <v>31</v>
      </c>
      <c r="H55" s="17">
        <f t="shared" ref="H55:O55" si="1">SUM(H3:H54)</f>
        <v>456</v>
      </c>
      <c r="I55" s="17">
        <f t="shared" si="1"/>
        <v>89</v>
      </c>
      <c r="J55" s="17">
        <f t="shared" si="1"/>
        <v>0</v>
      </c>
      <c r="K55" s="17">
        <f t="shared" si="1"/>
        <v>576</v>
      </c>
      <c r="L55" s="17">
        <f t="shared" si="1"/>
        <v>164</v>
      </c>
      <c r="M55" s="17">
        <f t="shared" si="1"/>
        <v>112</v>
      </c>
      <c r="N55" s="17">
        <f t="shared" si="1"/>
        <v>3040</v>
      </c>
      <c r="O55" s="17">
        <f t="shared" si="1"/>
        <v>467</v>
      </c>
      <c r="P55" s="17"/>
      <c r="Q55" s="17"/>
    </row>
    <row r="56" ht="18" customHeight="1" spans="1:17">
      <c r="A56" s="18"/>
      <c r="B56" s="19"/>
      <c r="C56" s="20"/>
      <c r="D56" s="20"/>
      <c r="E56" s="20"/>
      <c r="F56" s="2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0"/>
    </row>
    <row r="57" ht="18" customHeight="1" spans="1:17">
      <c r="A57" s="18"/>
      <c r="B57" s="19"/>
      <c r="C57" s="20"/>
      <c r="D57" s="20"/>
      <c r="E57" s="20"/>
      <c r="F57" s="2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31"/>
    </row>
    <row r="58" ht="42" customHeight="1" spans="1:17">
      <c r="A58" s="22" t="s">
        <v>137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ht="86" customHeight="1" spans="1:17">
      <c r="A59" s="24" t="s">
        <v>1</v>
      </c>
      <c r="B59" s="24" t="s">
        <v>2</v>
      </c>
      <c r="C59" s="24" t="s">
        <v>3</v>
      </c>
      <c r="D59" s="24" t="s">
        <v>4</v>
      </c>
      <c r="E59" s="24" t="s">
        <v>5</v>
      </c>
      <c r="F59" s="25" t="s">
        <v>6</v>
      </c>
      <c r="G59" s="26" t="s">
        <v>7</v>
      </c>
      <c r="H59" s="27" t="s">
        <v>8</v>
      </c>
      <c r="I59" s="27" t="s">
        <v>9</v>
      </c>
      <c r="J59" s="27" t="s">
        <v>10</v>
      </c>
      <c r="K59" s="27" t="s">
        <v>11</v>
      </c>
      <c r="L59" s="26" t="s">
        <v>12</v>
      </c>
      <c r="M59" s="27" t="s">
        <v>13</v>
      </c>
      <c r="N59" s="27" t="s">
        <v>14</v>
      </c>
      <c r="O59" s="27" t="s">
        <v>15</v>
      </c>
      <c r="P59" s="27" t="s">
        <v>16</v>
      </c>
      <c r="Q59" s="27" t="s">
        <v>17</v>
      </c>
    </row>
    <row r="60" ht="18" customHeight="1" spans="1:17">
      <c r="A60" s="28" t="s">
        <v>18</v>
      </c>
      <c r="B60" s="46" t="s">
        <v>138</v>
      </c>
      <c r="C60" s="28" t="s">
        <v>139</v>
      </c>
      <c r="D60" s="28" t="s">
        <v>21</v>
      </c>
      <c r="E60" s="28">
        <v>111</v>
      </c>
      <c r="F60" s="29">
        <v>44</v>
      </c>
      <c r="G60" s="29">
        <v>0</v>
      </c>
      <c r="H60" s="29">
        <v>13</v>
      </c>
      <c r="I60" s="29">
        <v>0</v>
      </c>
      <c r="J60" s="29">
        <v>1</v>
      </c>
      <c r="K60" s="29">
        <f>G60+J60+I60+H60</f>
        <v>14</v>
      </c>
      <c r="L60" s="29">
        <v>8</v>
      </c>
      <c r="M60" s="29">
        <v>3</v>
      </c>
      <c r="N60" s="29">
        <v>81</v>
      </c>
      <c r="O60" s="29">
        <v>11</v>
      </c>
      <c r="P60" s="29">
        <v>433</v>
      </c>
      <c r="Q60" s="29">
        <v>390</v>
      </c>
    </row>
    <row r="61" ht="18" customHeight="1" spans="1:17">
      <c r="A61" s="28" t="s">
        <v>29</v>
      </c>
      <c r="B61" s="46" t="s">
        <v>140</v>
      </c>
      <c r="C61" s="28" t="s">
        <v>141</v>
      </c>
      <c r="D61" s="28" t="s">
        <v>21</v>
      </c>
      <c r="E61" s="28">
        <v>157</v>
      </c>
      <c r="F61" s="29">
        <v>25</v>
      </c>
      <c r="G61" s="29">
        <v>0</v>
      </c>
      <c r="H61" s="29">
        <v>25</v>
      </c>
      <c r="I61" s="29">
        <v>2</v>
      </c>
      <c r="J61" s="29">
        <v>0</v>
      </c>
      <c r="K61" s="29">
        <f t="shared" ref="K61:K88" si="2">G61+J61+I61+H61</f>
        <v>27</v>
      </c>
      <c r="L61" s="29">
        <v>2</v>
      </c>
      <c r="M61" s="29">
        <v>1</v>
      </c>
      <c r="N61" s="29">
        <v>142</v>
      </c>
      <c r="O61" s="29">
        <v>25</v>
      </c>
      <c r="P61" s="29">
        <v>386</v>
      </c>
      <c r="Q61" s="29">
        <v>345</v>
      </c>
    </row>
    <row r="62" ht="18" customHeight="1" spans="1:17">
      <c r="A62" s="28" t="s">
        <v>41</v>
      </c>
      <c r="B62" s="46" t="s">
        <v>142</v>
      </c>
      <c r="C62" s="28" t="s">
        <v>143</v>
      </c>
      <c r="D62" s="28" t="s">
        <v>21</v>
      </c>
      <c r="E62" s="28">
        <v>666</v>
      </c>
      <c r="F62" s="29">
        <v>80</v>
      </c>
      <c r="G62" s="29">
        <v>0</v>
      </c>
      <c r="H62" s="29">
        <v>36</v>
      </c>
      <c r="I62" s="29">
        <v>0</v>
      </c>
      <c r="J62" s="29">
        <v>0</v>
      </c>
      <c r="K62" s="29">
        <f t="shared" si="2"/>
        <v>36</v>
      </c>
      <c r="L62" s="29">
        <v>24</v>
      </c>
      <c r="M62" s="29">
        <v>4</v>
      </c>
      <c r="N62" s="29">
        <v>540</v>
      </c>
      <c r="O62" s="29">
        <v>27</v>
      </c>
      <c r="P62" s="29">
        <v>409</v>
      </c>
      <c r="Q62" s="29">
        <v>350</v>
      </c>
    </row>
    <row r="63" ht="18" customHeight="1" spans="1:17">
      <c r="A63" s="28"/>
      <c r="B63" s="28"/>
      <c r="C63" s="28" t="s">
        <v>143</v>
      </c>
      <c r="D63" s="28" t="s">
        <v>144</v>
      </c>
      <c r="E63" s="28">
        <v>25</v>
      </c>
      <c r="F63" s="29">
        <v>2</v>
      </c>
      <c r="G63" s="29">
        <v>0</v>
      </c>
      <c r="H63" s="29">
        <v>1</v>
      </c>
      <c r="I63" s="29">
        <v>26</v>
      </c>
      <c r="J63" s="29">
        <v>0</v>
      </c>
      <c r="K63" s="29">
        <f t="shared" si="2"/>
        <v>27</v>
      </c>
      <c r="L63" s="29">
        <v>0</v>
      </c>
      <c r="M63" s="29">
        <v>3</v>
      </c>
      <c r="N63" s="29">
        <v>2</v>
      </c>
      <c r="O63" s="29">
        <v>12</v>
      </c>
      <c r="P63" s="29">
        <v>373</v>
      </c>
      <c r="Q63" s="29">
        <v>351</v>
      </c>
    </row>
    <row r="64" ht="18" customHeight="1" spans="1:17">
      <c r="A64" s="28"/>
      <c r="B64" s="46" t="s">
        <v>145</v>
      </c>
      <c r="C64" s="28" t="s">
        <v>146</v>
      </c>
      <c r="D64" s="28" t="s">
        <v>21</v>
      </c>
      <c r="E64" s="28">
        <v>30</v>
      </c>
      <c r="F64" s="29">
        <v>7</v>
      </c>
      <c r="G64" s="29">
        <v>0</v>
      </c>
      <c r="H64" s="29">
        <v>5</v>
      </c>
      <c r="I64" s="29">
        <v>0</v>
      </c>
      <c r="J64" s="29">
        <v>0</v>
      </c>
      <c r="K64" s="29">
        <f t="shared" si="2"/>
        <v>5</v>
      </c>
      <c r="L64" s="29">
        <v>0</v>
      </c>
      <c r="M64" s="29">
        <v>0</v>
      </c>
      <c r="N64" s="29">
        <v>25</v>
      </c>
      <c r="O64" s="29">
        <v>4</v>
      </c>
      <c r="P64" s="29">
        <v>383</v>
      </c>
      <c r="Q64" s="29">
        <v>347</v>
      </c>
    </row>
    <row r="65" ht="18" customHeight="1" spans="1:17">
      <c r="A65" s="28" t="s">
        <v>147</v>
      </c>
      <c r="B65" s="46" t="s">
        <v>148</v>
      </c>
      <c r="C65" s="28" t="s">
        <v>149</v>
      </c>
      <c r="D65" s="28" t="s">
        <v>21</v>
      </c>
      <c r="E65" s="28">
        <v>368</v>
      </c>
      <c r="F65" s="29">
        <v>115</v>
      </c>
      <c r="G65" s="29">
        <v>1</v>
      </c>
      <c r="H65" s="29">
        <v>40</v>
      </c>
      <c r="I65" s="29">
        <v>0</v>
      </c>
      <c r="J65" s="29">
        <v>0</v>
      </c>
      <c r="K65" s="29">
        <f t="shared" si="2"/>
        <v>41</v>
      </c>
      <c r="L65" s="29">
        <v>42</v>
      </c>
      <c r="M65" s="29">
        <v>14</v>
      </c>
      <c r="N65" s="29">
        <v>303</v>
      </c>
      <c r="O65" s="29">
        <v>33</v>
      </c>
      <c r="P65" s="29">
        <v>421</v>
      </c>
      <c r="Q65" s="29">
        <v>372</v>
      </c>
    </row>
    <row r="66" ht="18" customHeight="1" spans="1:17">
      <c r="A66" s="28" t="s">
        <v>57</v>
      </c>
      <c r="B66" s="47" t="s">
        <v>150</v>
      </c>
      <c r="C66" s="28" t="s">
        <v>151</v>
      </c>
      <c r="D66" s="28" t="s">
        <v>21</v>
      </c>
      <c r="E66" s="28">
        <v>1075</v>
      </c>
      <c r="F66" s="29">
        <v>762</v>
      </c>
      <c r="G66" s="29">
        <v>6</v>
      </c>
      <c r="H66" s="29">
        <v>53</v>
      </c>
      <c r="I66" s="29">
        <v>0</v>
      </c>
      <c r="J66" s="29">
        <v>5</v>
      </c>
      <c r="K66" s="29">
        <f t="shared" si="2"/>
        <v>64</v>
      </c>
      <c r="L66" s="29">
        <v>38</v>
      </c>
      <c r="M66" s="29">
        <v>14</v>
      </c>
      <c r="N66" s="29">
        <v>795</v>
      </c>
      <c r="O66" s="29">
        <v>48</v>
      </c>
      <c r="P66" s="29">
        <v>253</v>
      </c>
      <c r="Q66" s="29">
        <v>219</v>
      </c>
    </row>
    <row r="67" ht="18" customHeight="1" spans="1:17">
      <c r="A67" s="28"/>
      <c r="B67" s="32"/>
      <c r="C67" s="28" t="s">
        <v>151</v>
      </c>
      <c r="D67" s="28" t="s">
        <v>144</v>
      </c>
      <c r="E67" s="28">
        <v>75</v>
      </c>
      <c r="F67" s="29">
        <v>25</v>
      </c>
      <c r="G67" s="29">
        <v>0</v>
      </c>
      <c r="H67" s="29">
        <v>4</v>
      </c>
      <c r="I67" s="29">
        <v>69</v>
      </c>
      <c r="J67" s="29">
        <v>0</v>
      </c>
      <c r="K67" s="29">
        <f t="shared" si="2"/>
        <v>73</v>
      </c>
      <c r="L67" s="29">
        <v>1</v>
      </c>
      <c r="M67" s="29">
        <v>5</v>
      </c>
      <c r="N67" s="29">
        <v>5</v>
      </c>
      <c r="O67" s="29">
        <v>46</v>
      </c>
      <c r="P67" s="29">
        <v>241</v>
      </c>
      <c r="Q67" s="29">
        <v>213</v>
      </c>
    </row>
    <row r="68" ht="18" customHeight="1" spans="1:17">
      <c r="A68" s="28"/>
      <c r="B68" s="48" t="s">
        <v>152</v>
      </c>
      <c r="C68" s="29" t="s">
        <v>153</v>
      </c>
      <c r="D68" s="28" t="s">
        <v>21</v>
      </c>
      <c r="E68" s="28">
        <v>287</v>
      </c>
      <c r="F68" s="29">
        <v>203</v>
      </c>
      <c r="G68" s="29">
        <v>0</v>
      </c>
      <c r="H68" s="29">
        <v>20</v>
      </c>
      <c r="I68" s="29">
        <v>0</v>
      </c>
      <c r="J68" s="29">
        <v>0</v>
      </c>
      <c r="K68" s="29">
        <f t="shared" si="2"/>
        <v>20</v>
      </c>
      <c r="L68" s="29">
        <v>1</v>
      </c>
      <c r="M68" s="29">
        <v>1</v>
      </c>
      <c r="N68" s="29">
        <v>213</v>
      </c>
      <c r="O68" s="29">
        <v>17</v>
      </c>
      <c r="P68" s="44">
        <v>244</v>
      </c>
      <c r="Q68" s="29">
        <v>223</v>
      </c>
    </row>
    <row r="69" ht="18" customHeight="1" spans="1:17">
      <c r="A69" s="28" t="s">
        <v>60</v>
      </c>
      <c r="B69" s="47" t="s">
        <v>154</v>
      </c>
      <c r="C69" s="28" t="s">
        <v>62</v>
      </c>
      <c r="D69" s="28" t="s">
        <v>144</v>
      </c>
      <c r="E69" s="28">
        <v>41</v>
      </c>
      <c r="F69" s="29">
        <v>4</v>
      </c>
      <c r="G69" s="29">
        <v>0</v>
      </c>
      <c r="H69" s="29">
        <v>4</v>
      </c>
      <c r="I69" s="29">
        <v>1</v>
      </c>
      <c r="J69" s="29">
        <v>0</v>
      </c>
      <c r="K69" s="29">
        <f t="shared" si="2"/>
        <v>5</v>
      </c>
      <c r="L69" s="29">
        <v>0</v>
      </c>
      <c r="M69" s="29">
        <v>0</v>
      </c>
      <c r="N69" s="29">
        <v>0</v>
      </c>
      <c r="O69" s="29">
        <v>0</v>
      </c>
      <c r="P69" s="29">
        <v>198</v>
      </c>
      <c r="Q69" s="29">
        <v>175</v>
      </c>
    </row>
    <row r="70" ht="18" customHeight="1" spans="1:17">
      <c r="A70" s="33" t="s">
        <v>82</v>
      </c>
      <c r="B70" s="46" t="s">
        <v>155</v>
      </c>
      <c r="C70" s="34" t="s">
        <v>156</v>
      </c>
      <c r="D70" s="28" t="s">
        <v>21</v>
      </c>
      <c r="E70" s="28">
        <v>108</v>
      </c>
      <c r="F70" s="29">
        <v>45</v>
      </c>
      <c r="G70" s="29">
        <v>0</v>
      </c>
      <c r="H70" s="29">
        <v>41</v>
      </c>
      <c r="I70" s="29">
        <v>3</v>
      </c>
      <c r="J70" s="29">
        <v>0</v>
      </c>
      <c r="K70" s="29">
        <f t="shared" si="2"/>
        <v>44</v>
      </c>
      <c r="L70" s="29">
        <v>16</v>
      </c>
      <c r="M70" s="29">
        <v>10</v>
      </c>
      <c r="N70" s="29">
        <v>98</v>
      </c>
      <c r="O70" s="29">
        <v>39</v>
      </c>
      <c r="P70" s="29">
        <v>386</v>
      </c>
      <c r="Q70" s="29">
        <v>271</v>
      </c>
    </row>
    <row r="71" ht="18" customHeight="1" spans="1:17">
      <c r="A71" s="35"/>
      <c r="B71" s="46" t="s">
        <v>157</v>
      </c>
      <c r="C71" s="34" t="s">
        <v>158</v>
      </c>
      <c r="D71" s="28" t="s">
        <v>21</v>
      </c>
      <c r="E71" s="12">
        <v>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29">
        <f t="shared" si="2"/>
        <v>0</v>
      </c>
      <c r="L71" s="13">
        <v>1</v>
      </c>
      <c r="M71" s="13">
        <v>0</v>
      </c>
      <c r="N71" s="13">
        <v>2</v>
      </c>
      <c r="O71" s="13">
        <v>0</v>
      </c>
      <c r="P71" s="13">
        <v>0</v>
      </c>
      <c r="Q71" s="13">
        <v>0</v>
      </c>
    </row>
    <row r="72" ht="18" customHeight="1" spans="1:17">
      <c r="A72" s="28" t="s">
        <v>85</v>
      </c>
      <c r="B72" s="46" t="s">
        <v>159</v>
      </c>
      <c r="C72" s="34" t="s">
        <v>160</v>
      </c>
      <c r="D72" s="28" t="s">
        <v>21</v>
      </c>
      <c r="E72" s="28">
        <v>57</v>
      </c>
      <c r="F72" s="29">
        <v>25</v>
      </c>
      <c r="G72" s="29">
        <v>0</v>
      </c>
      <c r="H72" s="29">
        <v>15</v>
      </c>
      <c r="I72" s="29">
        <v>11</v>
      </c>
      <c r="J72" s="29">
        <v>0</v>
      </c>
      <c r="K72" s="29">
        <f t="shared" si="2"/>
        <v>26</v>
      </c>
      <c r="L72" s="29">
        <v>15</v>
      </c>
      <c r="M72" s="29">
        <v>14</v>
      </c>
      <c r="N72" s="29">
        <v>43</v>
      </c>
      <c r="O72" s="29">
        <v>22</v>
      </c>
      <c r="P72" s="29">
        <v>403</v>
      </c>
      <c r="Q72" s="29">
        <v>295</v>
      </c>
    </row>
    <row r="73" ht="18" customHeight="1" spans="1:17">
      <c r="A73" s="28" t="s">
        <v>88</v>
      </c>
      <c r="B73" s="46" t="s">
        <v>161</v>
      </c>
      <c r="C73" s="34" t="s">
        <v>162</v>
      </c>
      <c r="D73" s="28" t="s">
        <v>21</v>
      </c>
      <c r="E73" s="28">
        <v>118</v>
      </c>
      <c r="F73" s="29">
        <v>65</v>
      </c>
      <c r="G73" s="29">
        <v>0</v>
      </c>
      <c r="H73" s="29">
        <v>33</v>
      </c>
      <c r="I73" s="29">
        <v>0</v>
      </c>
      <c r="J73" s="29">
        <v>0</v>
      </c>
      <c r="K73" s="29">
        <f t="shared" si="2"/>
        <v>33</v>
      </c>
      <c r="L73" s="29">
        <v>4</v>
      </c>
      <c r="M73" s="29">
        <v>1</v>
      </c>
      <c r="N73" s="29">
        <v>87</v>
      </c>
      <c r="O73" s="29">
        <v>25</v>
      </c>
      <c r="P73" s="29">
        <v>385</v>
      </c>
      <c r="Q73" s="29">
        <v>311</v>
      </c>
    </row>
    <row r="74" ht="18" customHeight="1" spans="1:17">
      <c r="A74" s="28" t="s">
        <v>94</v>
      </c>
      <c r="B74" s="47" t="s">
        <v>163</v>
      </c>
      <c r="C74" s="28" t="s">
        <v>164</v>
      </c>
      <c r="D74" s="28" t="s">
        <v>144</v>
      </c>
      <c r="E74" s="28">
        <v>159</v>
      </c>
      <c r="F74" s="29">
        <v>27</v>
      </c>
      <c r="G74" s="29">
        <v>0</v>
      </c>
      <c r="H74" s="29">
        <v>26</v>
      </c>
      <c r="I74" s="29">
        <v>20</v>
      </c>
      <c r="J74" s="29">
        <v>1</v>
      </c>
      <c r="K74" s="29">
        <f t="shared" si="2"/>
        <v>47</v>
      </c>
      <c r="L74" s="29">
        <v>0</v>
      </c>
      <c r="M74" s="29">
        <v>0</v>
      </c>
      <c r="N74" s="29">
        <v>0</v>
      </c>
      <c r="O74" s="29">
        <v>0</v>
      </c>
      <c r="P74" s="29">
        <v>222</v>
      </c>
      <c r="Q74" s="29">
        <v>170</v>
      </c>
    </row>
    <row r="75" ht="18" customHeight="1" spans="1:17">
      <c r="A75" s="28"/>
      <c r="B75" s="32" t="s">
        <v>165</v>
      </c>
      <c r="C75" s="28" t="s">
        <v>166</v>
      </c>
      <c r="D75" s="28" t="s">
        <v>21</v>
      </c>
      <c r="E75" s="28">
        <v>28</v>
      </c>
      <c r="F75" s="29">
        <v>18</v>
      </c>
      <c r="G75" s="29">
        <v>0</v>
      </c>
      <c r="H75" s="29">
        <v>10</v>
      </c>
      <c r="I75" s="29">
        <v>0</v>
      </c>
      <c r="J75" s="29">
        <v>0</v>
      </c>
      <c r="K75" s="29">
        <f t="shared" si="2"/>
        <v>10</v>
      </c>
      <c r="L75" s="29">
        <v>2</v>
      </c>
      <c r="M75" s="29">
        <v>0</v>
      </c>
      <c r="N75" s="29">
        <v>20</v>
      </c>
      <c r="O75" s="29">
        <v>6</v>
      </c>
      <c r="P75" s="29">
        <v>415</v>
      </c>
      <c r="Q75" s="29">
        <v>372</v>
      </c>
    </row>
    <row r="76" ht="18" customHeight="1" spans="1:17">
      <c r="A76" s="29" t="s">
        <v>101</v>
      </c>
      <c r="B76" s="46" t="s">
        <v>167</v>
      </c>
      <c r="C76" s="28" t="s">
        <v>168</v>
      </c>
      <c r="D76" s="28" t="s">
        <v>21</v>
      </c>
      <c r="E76" s="28">
        <v>179</v>
      </c>
      <c r="F76" s="29">
        <v>58</v>
      </c>
      <c r="G76" s="29">
        <v>0</v>
      </c>
      <c r="H76" s="29">
        <v>25</v>
      </c>
      <c r="I76" s="29">
        <v>0</v>
      </c>
      <c r="J76" s="29">
        <v>0</v>
      </c>
      <c r="K76" s="29">
        <f t="shared" si="2"/>
        <v>25</v>
      </c>
      <c r="L76" s="29">
        <v>4</v>
      </c>
      <c r="M76" s="29">
        <v>1</v>
      </c>
      <c r="N76" s="29">
        <v>119</v>
      </c>
      <c r="O76" s="29">
        <v>22</v>
      </c>
      <c r="P76" s="29">
        <v>401</v>
      </c>
      <c r="Q76" s="29">
        <v>366</v>
      </c>
    </row>
    <row r="77" ht="18" customHeight="1" spans="1:17">
      <c r="A77" s="29"/>
      <c r="B77" s="46" t="s">
        <v>169</v>
      </c>
      <c r="C77" s="28" t="s">
        <v>170</v>
      </c>
      <c r="D77" s="28" t="s">
        <v>21</v>
      </c>
      <c r="E77" s="28">
        <v>96</v>
      </c>
      <c r="F77" s="29">
        <v>43</v>
      </c>
      <c r="G77" s="29">
        <v>0</v>
      </c>
      <c r="H77" s="29">
        <v>22</v>
      </c>
      <c r="I77" s="29">
        <v>0</v>
      </c>
      <c r="J77" s="29">
        <v>0</v>
      </c>
      <c r="K77" s="29">
        <f t="shared" si="2"/>
        <v>22</v>
      </c>
      <c r="L77" s="29">
        <v>7</v>
      </c>
      <c r="M77" s="29">
        <v>4</v>
      </c>
      <c r="N77" s="29">
        <v>56</v>
      </c>
      <c r="O77" s="29">
        <v>13</v>
      </c>
      <c r="P77" s="29">
        <v>389</v>
      </c>
      <c r="Q77" s="29">
        <v>362</v>
      </c>
    </row>
    <row r="78" ht="18" customHeight="1" spans="1:17">
      <c r="A78" s="28" t="s">
        <v>106</v>
      </c>
      <c r="B78" s="46" t="s">
        <v>171</v>
      </c>
      <c r="C78" s="28" t="s">
        <v>172</v>
      </c>
      <c r="D78" s="28" t="s">
        <v>21</v>
      </c>
      <c r="E78" s="28">
        <v>156</v>
      </c>
      <c r="F78" s="29">
        <v>51</v>
      </c>
      <c r="G78" s="29">
        <v>0</v>
      </c>
      <c r="H78" s="29">
        <v>27</v>
      </c>
      <c r="I78" s="29">
        <v>0</v>
      </c>
      <c r="J78" s="29">
        <v>1</v>
      </c>
      <c r="K78" s="29">
        <f t="shared" si="2"/>
        <v>28</v>
      </c>
      <c r="L78" s="29">
        <v>11</v>
      </c>
      <c r="M78" s="29">
        <v>7</v>
      </c>
      <c r="N78" s="29">
        <v>98</v>
      </c>
      <c r="O78" s="29">
        <v>20</v>
      </c>
      <c r="P78" s="29">
        <v>403</v>
      </c>
      <c r="Q78" s="29">
        <v>365</v>
      </c>
    </row>
    <row r="79" ht="18" customHeight="1" spans="1:17">
      <c r="A79" s="28" t="s">
        <v>111</v>
      </c>
      <c r="B79" s="28">
        <v>135108</v>
      </c>
      <c r="C79" s="28" t="s">
        <v>173</v>
      </c>
      <c r="D79" s="28" t="s">
        <v>21</v>
      </c>
      <c r="E79" s="28">
        <v>23</v>
      </c>
      <c r="F79" s="29">
        <v>13</v>
      </c>
      <c r="G79" s="29">
        <v>0</v>
      </c>
      <c r="H79" s="29">
        <v>10</v>
      </c>
      <c r="I79" s="29">
        <v>0</v>
      </c>
      <c r="J79" s="29">
        <v>0</v>
      </c>
      <c r="K79" s="29">
        <f t="shared" si="2"/>
        <v>10</v>
      </c>
      <c r="L79" s="29">
        <v>4</v>
      </c>
      <c r="M79" s="29">
        <v>3</v>
      </c>
      <c r="N79" s="29">
        <v>20</v>
      </c>
      <c r="O79" s="29">
        <v>8</v>
      </c>
      <c r="P79" s="29">
        <v>400</v>
      </c>
      <c r="Q79" s="29">
        <v>358</v>
      </c>
    </row>
    <row r="80" ht="18" customHeight="1" spans="1:17">
      <c r="A80" s="28" t="s">
        <v>116</v>
      </c>
      <c r="B80" s="46" t="s">
        <v>174</v>
      </c>
      <c r="C80" s="28" t="s">
        <v>175</v>
      </c>
      <c r="D80" s="28" t="s">
        <v>21</v>
      </c>
      <c r="E80" s="28">
        <v>17</v>
      </c>
      <c r="F80" s="29">
        <v>13</v>
      </c>
      <c r="G80" s="29">
        <v>0</v>
      </c>
      <c r="H80" s="29">
        <v>11</v>
      </c>
      <c r="I80" s="29">
        <v>14</v>
      </c>
      <c r="J80" s="29">
        <v>0</v>
      </c>
      <c r="K80" s="29">
        <f t="shared" si="2"/>
        <v>25</v>
      </c>
      <c r="L80" s="29">
        <v>1</v>
      </c>
      <c r="M80" s="29">
        <v>3</v>
      </c>
      <c r="N80" s="29">
        <v>15</v>
      </c>
      <c r="O80" s="29">
        <v>22</v>
      </c>
      <c r="P80" s="29">
        <v>361</v>
      </c>
      <c r="Q80" s="29">
        <v>305</v>
      </c>
    </row>
    <row r="81" ht="18" customHeight="1" spans="1:17">
      <c r="A81" s="28" t="s">
        <v>119</v>
      </c>
      <c r="B81" s="46" t="s">
        <v>176</v>
      </c>
      <c r="C81" s="28" t="s">
        <v>177</v>
      </c>
      <c r="D81" s="28" t="s">
        <v>21</v>
      </c>
      <c r="E81" s="28">
        <v>102</v>
      </c>
      <c r="F81" s="29">
        <v>21</v>
      </c>
      <c r="G81" s="29">
        <v>0</v>
      </c>
      <c r="H81" s="29">
        <v>10</v>
      </c>
      <c r="I81" s="29">
        <v>0</v>
      </c>
      <c r="J81" s="29">
        <v>0</v>
      </c>
      <c r="K81" s="29">
        <f t="shared" si="2"/>
        <v>10</v>
      </c>
      <c r="L81" s="29">
        <v>6</v>
      </c>
      <c r="M81" s="29">
        <v>2</v>
      </c>
      <c r="N81" s="29">
        <v>58</v>
      </c>
      <c r="O81" s="29">
        <v>3</v>
      </c>
      <c r="P81" s="29">
        <v>417</v>
      </c>
      <c r="Q81" s="29">
        <v>380</v>
      </c>
    </row>
    <row r="82" ht="18" customHeight="1" spans="1:17">
      <c r="A82" s="29" t="s">
        <v>178</v>
      </c>
      <c r="B82" s="47" t="s">
        <v>179</v>
      </c>
      <c r="C82" s="28" t="s">
        <v>180</v>
      </c>
      <c r="D82" s="28" t="s">
        <v>21</v>
      </c>
      <c r="E82" s="28">
        <v>133</v>
      </c>
      <c r="F82" s="29">
        <v>33</v>
      </c>
      <c r="G82" s="29">
        <v>0</v>
      </c>
      <c r="H82" s="29">
        <v>31</v>
      </c>
      <c r="I82" s="29">
        <v>35</v>
      </c>
      <c r="J82" s="29">
        <v>2</v>
      </c>
      <c r="K82" s="29">
        <f t="shared" si="2"/>
        <v>68</v>
      </c>
      <c r="L82" s="29">
        <v>0</v>
      </c>
      <c r="M82" s="29">
        <v>0</v>
      </c>
      <c r="N82" s="29">
        <v>0</v>
      </c>
      <c r="O82" s="29">
        <v>0</v>
      </c>
      <c r="P82" s="29">
        <v>228</v>
      </c>
      <c r="Q82" s="29">
        <v>170</v>
      </c>
    </row>
    <row r="83" ht="18" customHeight="1" spans="1:17">
      <c r="A83" s="29"/>
      <c r="B83" s="32"/>
      <c r="C83" s="28" t="s">
        <v>180</v>
      </c>
      <c r="D83" s="28" t="s">
        <v>144</v>
      </c>
      <c r="E83" s="28">
        <v>671</v>
      </c>
      <c r="F83" s="29">
        <v>110</v>
      </c>
      <c r="G83" s="29">
        <v>0</v>
      </c>
      <c r="H83" s="29">
        <v>104</v>
      </c>
      <c r="I83" s="29">
        <v>71</v>
      </c>
      <c r="J83" s="29">
        <v>0</v>
      </c>
      <c r="K83" s="29">
        <f t="shared" si="2"/>
        <v>175</v>
      </c>
      <c r="L83" s="29">
        <v>0</v>
      </c>
      <c r="M83" s="29">
        <v>0</v>
      </c>
      <c r="N83" s="29">
        <v>0</v>
      </c>
      <c r="O83" s="29">
        <v>0</v>
      </c>
      <c r="P83" s="29">
        <v>235</v>
      </c>
      <c r="Q83" s="29">
        <v>170</v>
      </c>
    </row>
    <row r="84" ht="18" customHeight="1" spans="1:17">
      <c r="A84" s="28" t="s">
        <v>181</v>
      </c>
      <c r="B84" s="46" t="s">
        <v>182</v>
      </c>
      <c r="C84" s="28" t="s">
        <v>183</v>
      </c>
      <c r="D84" s="28" t="s">
        <v>21</v>
      </c>
      <c r="E84" s="28">
        <v>628</v>
      </c>
      <c r="F84" s="29">
        <v>97</v>
      </c>
      <c r="G84" s="29">
        <v>0</v>
      </c>
      <c r="H84" s="29">
        <v>50</v>
      </c>
      <c r="I84" s="29">
        <v>0</v>
      </c>
      <c r="J84" s="29">
        <v>1</v>
      </c>
      <c r="K84" s="29">
        <f t="shared" si="2"/>
        <v>51</v>
      </c>
      <c r="L84" s="29">
        <v>14</v>
      </c>
      <c r="M84" s="29">
        <v>3</v>
      </c>
      <c r="N84" s="29">
        <v>388</v>
      </c>
      <c r="O84" s="29">
        <v>36</v>
      </c>
      <c r="P84" s="29">
        <v>382</v>
      </c>
      <c r="Q84" s="29">
        <v>326</v>
      </c>
    </row>
    <row r="85" ht="18" customHeight="1" spans="1:17">
      <c r="A85" s="28"/>
      <c r="B85" s="28"/>
      <c r="C85" s="28" t="s">
        <v>183</v>
      </c>
      <c r="D85" s="28" t="s">
        <v>144</v>
      </c>
      <c r="E85" s="28">
        <v>74</v>
      </c>
      <c r="F85" s="29">
        <v>8</v>
      </c>
      <c r="G85" s="29">
        <v>0</v>
      </c>
      <c r="H85" s="29">
        <v>7</v>
      </c>
      <c r="I85" s="29">
        <v>25</v>
      </c>
      <c r="J85" s="29">
        <v>1</v>
      </c>
      <c r="K85" s="29">
        <f t="shared" si="2"/>
        <v>33</v>
      </c>
      <c r="L85" s="29">
        <v>0</v>
      </c>
      <c r="M85" s="29">
        <v>0</v>
      </c>
      <c r="N85" s="29">
        <v>1</v>
      </c>
      <c r="O85" s="29">
        <v>5</v>
      </c>
      <c r="P85" s="29">
        <v>359</v>
      </c>
      <c r="Q85" s="29">
        <v>323</v>
      </c>
    </row>
    <row r="86" ht="18" customHeight="1" spans="1:17">
      <c r="A86" s="28"/>
      <c r="B86" s="46" t="s">
        <v>184</v>
      </c>
      <c r="C86" s="28" t="s">
        <v>185</v>
      </c>
      <c r="D86" s="28" t="s">
        <v>21</v>
      </c>
      <c r="E86" s="28">
        <v>359</v>
      </c>
      <c r="F86" s="29">
        <v>43</v>
      </c>
      <c r="G86" s="29">
        <v>1</v>
      </c>
      <c r="H86" s="29">
        <v>37</v>
      </c>
      <c r="I86" s="29">
        <v>0</v>
      </c>
      <c r="J86" s="29">
        <v>0</v>
      </c>
      <c r="K86" s="29">
        <f t="shared" si="2"/>
        <v>38</v>
      </c>
      <c r="L86" s="29">
        <v>3</v>
      </c>
      <c r="M86" s="29">
        <v>0</v>
      </c>
      <c r="N86" s="29">
        <v>210</v>
      </c>
      <c r="O86" s="29">
        <v>20</v>
      </c>
      <c r="P86" s="29">
        <v>377</v>
      </c>
      <c r="Q86" s="29">
        <v>322</v>
      </c>
    </row>
    <row r="87" ht="18" customHeight="1" spans="1:17">
      <c r="A87" s="28"/>
      <c r="B87" s="28"/>
      <c r="C87" s="28" t="s">
        <v>185</v>
      </c>
      <c r="D87" s="28" t="s">
        <v>144</v>
      </c>
      <c r="E87" s="28">
        <v>47</v>
      </c>
      <c r="F87" s="29">
        <v>1</v>
      </c>
      <c r="G87" s="29">
        <v>0</v>
      </c>
      <c r="H87" s="29">
        <v>1</v>
      </c>
      <c r="I87" s="29">
        <v>14</v>
      </c>
      <c r="J87" s="29">
        <v>0</v>
      </c>
      <c r="K87" s="29">
        <f t="shared" si="2"/>
        <v>15</v>
      </c>
      <c r="L87" s="29">
        <v>0</v>
      </c>
      <c r="M87" s="29">
        <v>0</v>
      </c>
      <c r="N87" s="29">
        <v>0</v>
      </c>
      <c r="O87" s="29">
        <v>0</v>
      </c>
      <c r="P87" s="29">
        <v>367</v>
      </c>
      <c r="Q87" s="29">
        <v>321</v>
      </c>
    </row>
    <row r="88" ht="18" customHeight="1" spans="1:17">
      <c r="A88" s="28" t="s">
        <v>186</v>
      </c>
      <c r="B88" s="28" t="s">
        <v>187</v>
      </c>
      <c r="C88" s="34" t="s">
        <v>188</v>
      </c>
      <c r="D88" s="28" t="s">
        <v>21</v>
      </c>
      <c r="E88" s="28">
        <v>98</v>
      </c>
      <c r="F88" s="29">
        <v>55</v>
      </c>
      <c r="G88" s="29">
        <v>0</v>
      </c>
      <c r="H88" s="29">
        <v>25</v>
      </c>
      <c r="I88" s="29">
        <v>0</v>
      </c>
      <c r="J88" s="29">
        <v>0</v>
      </c>
      <c r="K88" s="29">
        <f t="shared" si="2"/>
        <v>25</v>
      </c>
      <c r="L88" s="29">
        <v>3</v>
      </c>
      <c r="M88" s="29">
        <v>1</v>
      </c>
      <c r="N88" s="29">
        <v>64</v>
      </c>
      <c r="O88" s="29">
        <v>16</v>
      </c>
      <c r="P88" s="29">
        <v>400</v>
      </c>
      <c r="Q88" s="29">
        <v>313</v>
      </c>
    </row>
    <row r="89" ht="18" customHeight="1" spans="1:17">
      <c r="A89" s="36"/>
      <c r="B89" s="36"/>
      <c r="C89" s="36" t="s">
        <v>136</v>
      </c>
      <c r="D89" s="36"/>
      <c r="E89" s="36">
        <f>SUM(E60:E88)</f>
        <v>5890</v>
      </c>
      <c r="F89" s="36">
        <f>SUM(F60:F88)</f>
        <v>1993</v>
      </c>
      <c r="G89" s="36">
        <f>SUM(G60:G88)</f>
        <v>8</v>
      </c>
      <c r="H89" s="36">
        <f t="shared" ref="H89:O89" si="3">SUM(H60:H88)</f>
        <v>686</v>
      </c>
      <c r="I89" s="36">
        <f t="shared" si="3"/>
        <v>291</v>
      </c>
      <c r="J89" s="36">
        <f t="shared" si="3"/>
        <v>12</v>
      </c>
      <c r="K89" s="36">
        <f t="shared" si="3"/>
        <v>997</v>
      </c>
      <c r="L89" s="36">
        <f t="shared" si="3"/>
        <v>207</v>
      </c>
      <c r="M89" s="36">
        <f t="shared" si="3"/>
        <v>94</v>
      </c>
      <c r="N89" s="36">
        <f t="shared" si="3"/>
        <v>3385</v>
      </c>
      <c r="O89" s="36">
        <f t="shared" si="3"/>
        <v>480</v>
      </c>
      <c r="P89" s="36"/>
      <c r="Q89" s="36"/>
    </row>
    <row r="90" ht="18" customHeight="1" spans="1:17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ht="18" customHeight="1" spans="1:17">
      <c r="A91" s="37"/>
      <c r="B91" s="37"/>
      <c r="C91" s="38" t="s">
        <v>189</v>
      </c>
      <c r="D91" s="28"/>
      <c r="E91" s="38">
        <f>E55+E89</f>
        <v>9787</v>
      </c>
      <c r="F91" s="36">
        <f>F55+F89</f>
        <v>2787</v>
      </c>
      <c r="G91" s="36">
        <f>G55+G89</f>
        <v>39</v>
      </c>
      <c r="H91" s="36">
        <f>H89+H55</f>
        <v>1142</v>
      </c>
      <c r="I91" s="36">
        <f>I89+I55</f>
        <v>380</v>
      </c>
      <c r="J91" s="36">
        <f>J89+J55</f>
        <v>12</v>
      </c>
      <c r="K91" s="36">
        <f>G91+H91+I91+J91</f>
        <v>1573</v>
      </c>
      <c r="L91" s="36">
        <f t="shared" ref="L91:O91" si="4">L89+L55</f>
        <v>371</v>
      </c>
      <c r="M91" s="36">
        <f t="shared" si="4"/>
        <v>206</v>
      </c>
      <c r="N91" s="36">
        <f t="shared" si="4"/>
        <v>6425</v>
      </c>
      <c r="O91" s="36">
        <f t="shared" si="4"/>
        <v>947</v>
      </c>
      <c r="P91" s="36"/>
      <c r="Q91" s="36"/>
    </row>
    <row r="92" ht="15" customHeight="1" spans="1:17">
      <c r="A92" s="39"/>
      <c r="B92" s="39"/>
      <c r="C92" s="40"/>
      <c r="D92" s="41"/>
      <c r="E92" s="40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ht="13.5" spans="1:6">
      <c r="A93" s="43"/>
      <c r="F93" s="4"/>
    </row>
    <row r="94" ht="13.5" spans="6:6">
      <c r="F94" s="4"/>
    </row>
    <row r="95" ht="13.5" spans="6:6">
      <c r="F95" s="4"/>
    </row>
  </sheetData>
  <mergeCells count="25">
    <mergeCell ref="A1:Q1"/>
    <mergeCell ref="A58:Q58"/>
    <mergeCell ref="A3:A7"/>
    <mergeCell ref="A8:A13"/>
    <mergeCell ref="A15:A21"/>
    <mergeCell ref="A23:A24"/>
    <mergeCell ref="A25:A32"/>
    <mergeCell ref="A37:A39"/>
    <mergeCell ref="A40:A41"/>
    <mergeCell ref="A42:A43"/>
    <mergeCell ref="A44:A45"/>
    <mergeCell ref="A47:A52"/>
    <mergeCell ref="A53:A54"/>
    <mergeCell ref="A62:A64"/>
    <mergeCell ref="A66:A68"/>
    <mergeCell ref="A70:A71"/>
    <mergeCell ref="A74:A75"/>
    <mergeCell ref="A76:A77"/>
    <mergeCell ref="A82:A83"/>
    <mergeCell ref="A84:A87"/>
    <mergeCell ref="B62:B63"/>
    <mergeCell ref="B66:B67"/>
    <mergeCell ref="B82:B83"/>
    <mergeCell ref="B84:B85"/>
    <mergeCell ref="B86:B87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史瑶瑶</cp:lastModifiedBy>
  <dcterms:created xsi:type="dcterms:W3CDTF">2006-09-16T00:00:00Z</dcterms:created>
  <dcterms:modified xsi:type="dcterms:W3CDTF">2021-02-25T06:21:26Z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